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8000" tabRatio="868" activeTab="0"/>
  </bookViews>
  <sheets>
    <sheet name="Punktestand" sheetId="1" r:id="rId1"/>
    <sheet name="1. Amelinghausen" sheetId="2" r:id="rId2"/>
    <sheet name="2. Scharnebeck" sheetId="3" r:id="rId3"/>
    <sheet name="3. Weyhe" sheetId="4" r:id="rId4"/>
    <sheet name="4. Bergzeitfahren" sheetId="5" r:id="rId5"/>
    <sheet name="5. Vierlanden" sheetId="6" r:id="rId6"/>
    <sheet name="6.Uelzen" sheetId="7" r:id="rId7"/>
    <sheet name="7. Swim´n Run and Grill" sheetId="8" r:id="rId8"/>
    <sheet name="8. Braunschweig" sheetId="9" r:id="rId9"/>
    <sheet name="9. Bad Zwischenahn Swim n Run" sheetId="10" r:id="rId10"/>
    <sheet name="10. Bad Zwischenahn Tri " sheetId="11" r:id="rId11"/>
    <sheet name="11. MTV Tiergarten" sheetId="12" r:id="rId12"/>
  </sheets>
  <definedNames/>
  <calcPr fullCalcOnLoad="1"/>
</workbook>
</file>

<file path=xl/sharedStrings.xml><?xml version="1.0" encoding="utf-8"?>
<sst xmlns="http://schemas.openxmlformats.org/spreadsheetml/2006/main" count="626" uniqueCount="161">
  <si>
    <t>Sollten Fragen oder Fehler zur Punktewertung vorhanden sein bitte sofort unter triteam-serie@rsc-lueneburg.de melden!</t>
  </si>
  <si>
    <t>Damen</t>
  </si>
  <si>
    <t>Platz</t>
  </si>
  <si>
    <t>Name</t>
  </si>
  <si>
    <t>Anzahl Starts</t>
  </si>
  <si>
    <t>Punkte</t>
  </si>
  <si>
    <t>Herren</t>
  </si>
  <si>
    <t>Herren 10,5 km</t>
  </si>
  <si>
    <t>Platz TriTeam</t>
  </si>
  <si>
    <t>Platz männlich</t>
  </si>
  <si>
    <t>Platz AK</t>
  </si>
  <si>
    <t>Zeit</t>
  </si>
  <si>
    <t>Platz weiblich</t>
  </si>
  <si>
    <t>Damen 21 km</t>
  </si>
  <si>
    <t>Herren 21km</t>
  </si>
  <si>
    <t>Damen 10,5</t>
  </si>
  <si>
    <t>Herren 4,6</t>
  </si>
  <si>
    <t>11. MTV Tiergarten Lauf</t>
  </si>
  <si>
    <t>Startverz.</t>
  </si>
  <si>
    <t>Startnr</t>
  </si>
  <si>
    <t>Startzeit</t>
  </si>
  <si>
    <t>Zielzeit</t>
  </si>
  <si>
    <t>Rundenzeit</t>
  </si>
  <si>
    <t>Ergebnisse 2. Lauf</t>
  </si>
  <si>
    <t>Platz nach Lauf 2</t>
  </si>
  <si>
    <t>Herren Wertung</t>
  </si>
  <si>
    <t>Damen Wertung</t>
  </si>
  <si>
    <t>Herren Sprint</t>
  </si>
  <si>
    <t>Herren Olympisch</t>
  </si>
  <si>
    <t>Damen Sprint</t>
  </si>
  <si>
    <t>Damen Mitteldistanz</t>
  </si>
  <si>
    <t>Herren 19,3km</t>
  </si>
  <si>
    <t>Damen 19,3km</t>
  </si>
  <si>
    <t>Herren 10,7km</t>
  </si>
  <si>
    <t>Punktestand TriTeam Serie 2017</t>
  </si>
  <si>
    <t>1. Volkslauf Amelinghausen</t>
  </si>
  <si>
    <t>2. Scharnebeck Schiffshebewerklauf</t>
  </si>
  <si>
    <t>3. Duathlon Weyhe</t>
  </si>
  <si>
    <t>4. Mount Marxen Bergzeitfahren</t>
  </si>
  <si>
    <t>5. Vierlanden Triathlon</t>
  </si>
  <si>
    <t>6. Triathlon Uelzen</t>
  </si>
  <si>
    <t>7. Swim´n Run and Grill</t>
  </si>
  <si>
    <t>8. Braunschweig Triathlon</t>
  </si>
  <si>
    <t>9. Swim´n Run Bad Zwischenahn</t>
  </si>
  <si>
    <t>10. Triathlon Bad Zwischenahn</t>
  </si>
  <si>
    <t>4. Bergzeitfahren – Aufstieg zum Mount Marxen (Intern) 05.05.2017</t>
  </si>
  <si>
    <t>1. Volkslauf Amelinghausen 26.02.2017</t>
  </si>
  <si>
    <t>2. Schiffshebewerklauf Scharnebeck 19.03.2017</t>
  </si>
  <si>
    <t>5. Triathlon (ReLi) Vierlanden 11.06.2017</t>
  </si>
  <si>
    <t>3. Duathlon Weyhe 30.04.2017</t>
  </si>
  <si>
    <t>6. O-See Triathlon Uelzen 25.06.2017</t>
  </si>
  <si>
    <t>Herren 0,8/5</t>
  </si>
  <si>
    <t>Damen 0,8/5</t>
  </si>
  <si>
    <t>Schwimmzeit</t>
  </si>
  <si>
    <t>Laufzeit</t>
  </si>
  <si>
    <t>Gesamtzeit</t>
  </si>
  <si>
    <t>7. Swim´n Run and Grill (intern) 06.07.2017</t>
  </si>
  <si>
    <t>8.Triathlon Braunschweig (VeLi) 06.08.2017</t>
  </si>
  <si>
    <t>9. Swim´n Run Bad Zwischenahn (ReLi) 26.08.2017</t>
  </si>
  <si>
    <t>10. Triathlon Bad Zwischenahn (ReLi) 27.08.2017</t>
  </si>
  <si>
    <t>11. E.on Tiergarten Volkslauf Lüneburg 10.09.2016</t>
  </si>
  <si>
    <t>Olaf Bartz</t>
  </si>
  <si>
    <t>Thomas Pöthe</t>
  </si>
  <si>
    <t>Herren 11,2 km</t>
  </si>
  <si>
    <t>Damen 11,2</t>
  </si>
  <si>
    <t>Lorenz Baumann</t>
  </si>
  <si>
    <t>Ralf Plümer</t>
  </si>
  <si>
    <t>Christoph Luedtke</t>
  </si>
  <si>
    <t>Reinhard Hillmann</t>
  </si>
  <si>
    <t>Steffen Rode</t>
  </si>
  <si>
    <t>Alexander Temmen</t>
  </si>
  <si>
    <t>Herren 5,2</t>
  </si>
  <si>
    <t>Damen 5,2</t>
  </si>
  <si>
    <t>Franka Rust</t>
  </si>
  <si>
    <t>Julius Blicke</t>
  </si>
  <si>
    <t>Sonia Schwarzer</t>
  </si>
  <si>
    <t>Christiane Frey</t>
  </si>
  <si>
    <t>Frithjof Ludewig</t>
  </si>
  <si>
    <t>Claudia Arend</t>
  </si>
  <si>
    <t>Wolfgang Schnatz</t>
  </si>
  <si>
    <t>Marcus-Andree Schoene</t>
  </si>
  <si>
    <t>Friedhelm Sevecke</t>
  </si>
  <si>
    <t>Matz Materne</t>
  </si>
  <si>
    <t>Damen 2,0</t>
  </si>
  <si>
    <t>Herren 2,0</t>
  </si>
  <si>
    <t>Fabian Schönke</t>
  </si>
  <si>
    <t>Trutz von Rechenberg</t>
  </si>
  <si>
    <t>Herren 21,1 km</t>
  </si>
  <si>
    <t>Damen 21,1 km</t>
  </si>
  <si>
    <t>Chistiane Frey</t>
  </si>
  <si>
    <t>Frank Reimann</t>
  </si>
  <si>
    <t>Jonathan Pargätzi</t>
  </si>
  <si>
    <t>Matthias Huch</t>
  </si>
  <si>
    <t>Lara Brandes</t>
  </si>
  <si>
    <t>Leon Jannis Holtmann</t>
  </si>
  <si>
    <t>Finn Andries Zeng</t>
  </si>
  <si>
    <t>Jacqueline Fiegenbaum</t>
  </si>
  <si>
    <t>Antonia Koch</t>
  </si>
  <si>
    <t>Damen 4,6</t>
  </si>
  <si>
    <t>Herren Kurz</t>
  </si>
  <si>
    <t>Matthias Pelster</t>
  </si>
  <si>
    <t>Beeke Kriech</t>
  </si>
  <si>
    <t>Lena Eileen Schlag</t>
  </si>
  <si>
    <t>Stefanie Tegeler</t>
  </si>
  <si>
    <t>Arne Schmidt</t>
  </si>
  <si>
    <t>Dirk Meyer</t>
  </si>
  <si>
    <t>Finn Zeng</t>
  </si>
  <si>
    <t>Fabian Schonke</t>
  </si>
  <si>
    <t>Henno Garber</t>
  </si>
  <si>
    <t>Uwe Dorfer</t>
  </si>
  <si>
    <t>Lena Schlag</t>
  </si>
  <si>
    <t>Nils Beek</t>
  </si>
  <si>
    <t>Nidia Ruiz Porath</t>
  </si>
  <si>
    <t>Leon Holtmann</t>
  </si>
  <si>
    <t>Marcus Schöne</t>
  </si>
  <si>
    <t>Markus Schonke</t>
  </si>
  <si>
    <t>Starterliste Ergebnisse 1 Lauf</t>
  </si>
  <si>
    <t>Mats Materne</t>
  </si>
  <si>
    <t>Stand: 15.05.2017</t>
  </si>
  <si>
    <t>Herren 1.500/40/10km</t>
  </si>
  <si>
    <t>Damen 1.500/40/10km</t>
  </si>
  <si>
    <t>Herren 1.900/80/21km</t>
  </si>
  <si>
    <t>Hanna Otto</t>
  </si>
  <si>
    <t>Anika Weinberger</t>
  </si>
  <si>
    <t>Miriam Frey</t>
  </si>
  <si>
    <t>Hannah Luedtke</t>
  </si>
  <si>
    <t>Damen Jedermann 5/20/5 km</t>
  </si>
  <si>
    <t>Herren Jedermann 5/20/5km</t>
  </si>
  <si>
    <t>Herren Regionalliga 5/20/5km</t>
  </si>
  <si>
    <t>Frauen Regionalliga 5/20/5km</t>
  </si>
  <si>
    <t xml:space="preserve">Kerstin Gerber </t>
  </si>
  <si>
    <t>Thoman Pöthe</t>
  </si>
  <si>
    <t>Kai Uwe Schlichting</t>
  </si>
  <si>
    <t>Hendrik Garbers</t>
  </si>
  <si>
    <t>Cliff Parnitzky</t>
  </si>
  <si>
    <t>DNF</t>
  </si>
  <si>
    <t>Anika Weinberg</t>
  </si>
  <si>
    <t>Josephine Fenselau</t>
  </si>
  <si>
    <t>Stefan Schaltegger</t>
  </si>
  <si>
    <t>Marcus Schoene</t>
  </si>
  <si>
    <t>Eckhard Meyer-Fenselau</t>
  </si>
  <si>
    <t>Jürgen Archut</t>
  </si>
  <si>
    <t>Ralf Plümler</t>
  </si>
  <si>
    <t>Stefan Burmester</t>
  </si>
  <si>
    <t>Gabriel Schaefer</t>
  </si>
  <si>
    <t>Kerstin Gerber</t>
  </si>
  <si>
    <t>Henno Garbers</t>
  </si>
  <si>
    <t>Arne Jacob</t>
  </si>
  <si>
    <t>Oliver Lukas</t>
  </si>
  <si>
    <t>Gabriel Schäfer</t>
  </si>
  <si>
    <t>Herren Sprint ReLi</t>
  </si>
  <si>
    <t>Damen Sprint ReLi</t>
  </si>
  <si>
    <t>Herren OD</t>
  </si>
  <si>
    <t>Herren 0,5/3 ReLi</t>
  </si>
  <si>
    <t>Damen 0,5/3 ReLi</t>
  </si>
  <si>
    <t>Tessa Seak</t>
  </si>
  <si>
    <t>Thomas Holtmann</t>
  </si>
  <si>
    <t>Kord Bätge</t>
  </si>
  <si>
    <t>Herren 0,5/3</t>
  </si>
  <si>
    <t>Damen 0,5/3</t>
  </si>
  <si>
    <t>Kord Bädge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</si>
</sst>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h]:mm:ss.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.000"/>
    <numFmt numFmtId="170" formatCode="hh\.mm\.ss"/>
    <numFmt numFmtId="171" formatCode="&quot;00:&quot;hh:mm"/>
  </numFmts>
  <fonts count="39">
    <font>
      <sz val="10"/>
      <name val="Arial"/>
      <family val="2"/>
    </font>
    <font>
      <b/>
      <sz val="18"/>
      <name val="Arial"/>
      <family val="2"/>
    </font>
    <font>
      <sz val="12"/>
      <color indexed="4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799847602844"/>
      </left>
      <right style="thin"/>
      <top style="thin">
        <color theme="3" tint="0.7999799847602844"/>
      </top>
      <bottom style="thin">
        <color theme="3" tint="0.799979984760284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theme="3" tint="0.7999799847602844"/>
      </left>
      <right>
        <color indexed="63"/>
      </right>
      <top style="thin">
        <color theme="3" tint="0.7999799847602844"/>
      </top>
      <bottom style="thin">
        <color theme="3" tint="0.799979984760284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Alignment="1">
      <alignment wrapText="1"/>
    </xf>
    <xf numFmtId="16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0" fillId="33" borderId="0" xfId="0" applyFont="1" applyFill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46" fontId="0" fillId="0" borderId="0" xfId="0" applyNumberFormat="1" applyAlignment="1">
      <alignment/>
    </xf>
    <xf numFmtId="47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33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1" fontId="0" fillId="0" borderId="0" xfId="0" applyNumberFormat="1" applyFill="1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21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1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33" borderId="17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18" xfId="0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6" fontId="0" fillId="0" borderId="0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9" borderId="0" xfId="0" applyFill="1" applyAlignment="1">
      <alignment horizontal="left"/>
    </xf>
    <xf numFmtId="0" fontId="0" fillId="9" borderId="0" xfId="0" applyFill="1" applyAlignment="1">
      <alignment/>
    </xf>
    <xf numFmtId="0" fontId="0" fillId="35" borderId="11" xfId="0" applyFont="1" applyFill="1" applyBorder="1" applyAlignment="1">
      <alignment/>
    </xf>
    <xf numFmtId="0" fontId="0" fillId="35" borderId="10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zoomScale="93" zoomScaleNormal="93" zoomScalePageLayoutView="0" workbookViewId="0" topLeftCell="A9">
      <selection activeCell="H28" sqref="H28"/>
    </sheetView>
  </sheetViews>
  <sheetFormatPr defaultColWidth="11.57421875" defaultRowHeight="12.75"/>
  <cols>
    <col min="1" max="1" width="6.140625" style="0" customWidth="1"/>
    <col min="2" max="2" width="21.7109375" style="0" bestFit="1" customWidth="1"/>
    <col min="3" max="3" width="12.28125" style="0" bestFit="1" customWidth="1"/>
    <col min="4" max="4" width="7.8515625" style="0" customWidth="1"/>
    <col min="5" max="6" width="17.421875" style="0" bestFit="1" customWidth="1"/>
    <col min="7" max="7" width="10.421875" style="0" bestFit="1" customWidth="1"/>
    <col min="8" max="8" width="15.00390625" style="0" bestFit="1" customWidth="1"/>
    <col min="9" max="9" width="11.8515625" style="0" bestFit="1" customWidth="1"/>
    <col min="10" max="10" width="10.140625" style="0" bestFit="1" customWidth="1"/>
    <col min="11" max="11" width="11.7109375" style="0" bestFit="1" customWidth="1"/>
    <col min="12" max="12" width="14.7109375" style="0" bestFit="1" customWidth="1"/>
    <col min="13" max="13" width="15.421875" style="0" bestFit="1" customWidth="1"/>
    <col min="14" max="14" width="15.00390625" style="0" bestFit="1" customWidth="1"/>
    <col min="15" max="15" width="13.140625" style="0" bestFit="1" customWidth="1"/>
    <col min="16" max="16" width="7.8515625" style="0" customWidth="1"/>
    <col min="17" max="16384" width="11.421875" style="0" customWidth="1"/>
  </cols>
  <sheetData>
    <row r="1" spans="1:9" ht="12.75">
      <c r="A1" s="50" t="s">
        <v>34</v>
      </c>
      <c r="B1" s="50"/>
      <c r="C1" s="50"/>
      <c r="D1" s="50"/>
      <c r="E1" s="50"/>
      <c r="F1" s="50"/>
      <c r="G1" s="50"/>
      <c r="H1" s="50"/>
      <c r="I1" s="50"/>
    </row>
    <row r="2" spans="1:9" ht="12.75">
      <c r="A2" s="50"/>
      <c r="B2" s="50"/>
      <c r="C2" s="50"/>
      <c r="D2" s="50"/>
      <c r="E2" s="50"/>
      <c r="F2" s="50"/>
      <c r="G2" s="50"/>
      <c r="H2" s="50"/>
      <c r="I2" s="50"/>
    </row>
    <row r="3" spans="1:9" ht="12.75">
      <c r="A3" s="51" t="s">
        <v>118</v>
      </c>
      <c r="B3" s="52"/>
      <c r="C3" s="52"/>
      <c r="D3" s="52"/>
      <c r="E3" s="52"/>
      <c r="F3" s="52"/>
      <c r="G3" s="52"/>
      <c r="H3" s="52"/>
      <c r="I3" s="52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12" ht="15.75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7" spans="5:15" ht="12.75">
      <c r="E7" s="10">
        <v>42792</v>
      </c>
      <c r="F7" s="10">
        <v>42813</v>
      </c>
      <c r="G7" s="10">
        <v>42855</v>
      </c>
      <c r="H7" s="10">
        <v>42861</v>
      </c>
      <c r="I7" s="10">
        <v>42897</v>
      </c>
      <c r="J7" s="10">
        <v>42911</v>
      </c>
      <c r="K7" s="10">
        <v>42922</v>
      </c>
      <c r="L7" s="10">
        <v>42953</v>
      </c>
      <c r="M7" s="10">
        <v>42973</v>
      </c>
      <c r="N7" s="10">
        <v>42974</v>
      </c>
      <c r="O7" s="10">
        <v>42988</v>
      </c>
    </row>
    <row r="8" spans="5:17" ht="25.5" customHeight="1">
      <c r="E8" s="9" t="s">
        <v>35</v>
      </c>
      <c r="F8" s="9" t="s">
        <v>36</v>
      </c>
      <c r="G8" s="9" t="s">
        <v>37</v>
      </c>
      <c r="H8" s="9" t="s">
        <v>38</v>
      </c>
      <c r="I8" s="9" t="s">
        <v>39</v>
      </c>
      <c r="J8" s="9" t="s">
        <v>40</v>
      </c>
      <c r="K8" s="9" t="s">
        <v>41</v>
      </c>
      <c r="L8" s="9" t="s">
        <v>42</v>
      </c>
      <c r="M8" s="9" t="s">
        <v>43</v>
      </c>
      <c r="N8" s="9" t="s">
        <v>44</v>
      </c>
      <c r="O8" s="9" t="s">
        <v>17</v>
      </c>
      <c r="P8" s="9"/>
      <c r="Q8" s="9"/>
    </row>
    <row r="9" spans="1:4" ht="15.75">
      <c r="A9" s="54" t="s">
        <v>1</v>
      </c>
      <c r="B9" s="54"/>
      <c r="C9" s="54"/>
      <c r="D9" s="54"/>
    </row>
    <row r="10" spans="1:16" ht="12.75">
      <c r="A10" s="8" t="s">
        <v>2</v>
      </c>
      <c r="B10" s="8" t="s">
        <v>3</v>
      </c>
      <c r="C10" s="8" t="s">
        <v>4</v>
      </c>
      <c r="D10" s="8" t="s">
        <v>5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18" t="s">
        <v>5</v>
      </c>
    </row>
    <row r="11" spans="1:16" ht="12.75">
      <c r="A11" s="61">
        <v>1</v>
      </c>
      <c r="B11" s="62" t="s">
        <v>102</v>
      </c>
      <c r="C11" s="62">
        <v>6</v>
      </c>
      <c r="D11" s="63">
        <f>SUM(E11:O11)</f>
        <v>80</v>
      </c>
      <c r="E11" s="35"/>
      <c r="F11" s="35"/>
      <c r="G11" s="35">
        <v>18</v>
      </c>
      <c r="H11" s="35">
        <v>8</v>
      </c>
      <c r="I11" s="35">
        <v>16</v>
      </c>
      <c r="J11" s="35"/>
      <c r="K11" s="35">
        <v>14</v>
      </c>
      <c r="L11" s="35"/>
      <c r="M11" s="35">
        <v>12</v>
      </c>
      <c r="N11" s="35">
        <v>12</v>
      </c>
      <c r="O11" s="35"/>
      <c r="P11" s="18">
        <f>D11</f>
        <v>80</v>
      </c>
    </row>
    <row r="12" spans="1:16" ht="12.75">
      <c r="A12" s="4">
        <v>2</v>
      </c>
      <c r="B12" t="s">
        <v>76</v>
      </c>
      <c r="C12">
        <v>6</v>
      </c>
      <c r="D12" s="24">
        <f>SUM(E12:O12)</f>
        <v>59</v>
      </c>
      <c r="E12" s="58">
        <v>5</v>
      </c>
      <c r="F12" s="58">
        <v>6</v>
      </c>
      <c r="G12" s="58"/>
      <c r="H12" s="58"/>
      <c r="I12" s="58">
        <v>14</v>
      </c>
      <c r="J12" s="58">
        <v>12</v>
      </c>
      <c r="K12" s="58"/>
      <c r="L12" s="58">
        <v>14</v>
      </c>
      <c r="M12" s="58"/>
      <c r="N12" s="58"/>
      <c r="O12" s="58">
        <v>8</v>
      </c>
      <c r="P12" s="18">
        <f>D12</f>
        <v>59</v>
      </c>
    </row>
    <row r="13" spans="1:16" ht="12.75">
      <c r="A13" s="4">
        <v>3</v>
      </c>
      <c r="B13" t="s">
        <v>101</v>
      </c>
      <c r="C13">
        <v>4</v>
      </c>
      <c r="D13" s="24">
        <f>SUM(E13:O13)</f>
        <v>54</v>
      </c>
      <c r="E13" s="49"/>
      <c r="F13" s="49"/>
      <c r="G13" s="49">
        <v>20</v>
      </c>
      <c r="H13" s="49"/>
      <c r="I13" s="49">
        <v>10</v>
      </c>
      <c r="J13" s="49"/>
      <c r="K13" s="49"/>
      <c r="L13" s="49"/>
      <c r="M13" s="49">
        <v>12</v>
      </c>
      <c r="N13" s="49">
        <v>12</v>
      </c>
      <c r="O13" s="49"/>
      <c r="P13" s="18">
        <f>D13</f>
        <v>54</v>
      </c>
    </row>
    <row r="14" spans="1:16" ht="12.75">
      <c r="A14" s="4">
        <v>4</v>
      </c>
      <c r="B14" t="s">
        <v>122</v>
      </c>
      <c r="C14">
        <v>3</v>
      </c>
      <c r="D14" s="24">
        <f>SUM(E14:O14)</f>
        <v>50</v>
      </c>
      <c r="E14" s="33"/>
      <c r="F14" s="33"/>
      <c r="G14" s="33"/>
      <c r="H14" s="33"/>
      <c r="I14" s="33">
        <v>24</v>
      </c>
      <c r="J14" s="33"/>
      <c r="K14" s="33"/>
      <c r="L14" s="33"/>
      <c r="M14" s="33">
        <v>10</v>
      </c>
      <c r="N14" s="33">
        <v>16</v>
      </c>
      <c r="O14" s="33"/>
      <c r="P14" s="18">
        <f>D14</f>
        <v>50</v>
      </c>
    </row>
    <row r="15" spans="1:16" ht="12.75">
      <c r="A15" s="4">
        <v>5</v>
      </c>
      <c r="B15" t="s">
        <v>123</v>
      </c>
      <c r="C15">
        <v>3</v>
      </c>
      <c r="D15" s="24">
        <f>SUM(E15:O15)</f>
        <v>48</v>
      </c>
      <c r="E15" s="49"/>
      <c r="F15" s="49"/>
      <c r="G15" s="49"/>
      <c r="H15" s="49"/>
      <c r="I15" s="49">
        <v>14</v>
      </c>
      <c r="J15" s="49">
        <v>24</v>
      </c>
      <c r="K15" s="49">
        <v>10</v>
      </c>
      <c r="L15" s="49"/>
      <c r="M15" s="49"/>
      <c r="N15" s="49"/>
      <c r="O15" s="49"/>
      <c r="P15" s="18">
        <f>D15</f>
        <v>48</v>
      </c>
    </row>
    <row r="16" spans="1:16" ht="12.75">
      <c r="A16" s="4">
        <v>6</v>
      </c>
      <c r="B16" t="s">
        <v>73</v>
      </c>
      <c r="C16">
        <v>3</v>
      </c>
      <c r="D16" s="24">
        <f>SUM(E16:O16)</f>
        <v>38</v>
      </c>
      <c r="E16" s="33">
        <v>9</v>
      </c>
      <c r="F16" s="33">
        <v>9</v>
      </c>
      <c r="G16" s="33"/>
      <c r="H16" s="33"/>
      <c r="I16" s="33"/>
      <c r="J16" s="33"/>
      <c r="K16" s="33"/>
      <c r="L16" s="33"/>
      <c r="M16" s="33">
        <v>20</v>
      </c>
      <c r="N16" s="33"/>
      <c r="O16" s="33"/>
      <c r="P16" s="18">
        <f>D16</f>
        <v>38</v>
      </c>
    </row>
    <row r="17" spans="1:16" ht="12.75">
      <c r="A17" s="4">
        <v>7</v>
      </c>
      <c r="B17" t="s">
        <v>97</v>
      </c>
      <c r="C17">
        <v>4</v>
      </c>
      <c r="D17" s="24">
        <f>SUM(E17:O17)</f>
        <v>38</v>
      </c>
      <c r="E17" s="49"/>
      <c r="F17" s="49">
        <v>6</v>
      </c>
      <c r="G17" s="49"/>
      <c r="H17" s="49"/>
      <c r="I17" s="49">
        <v>8</v>
      </c>
      <c r="J17" s="49"/>
      <c r="K17" s="49"/>
      <c r="L17" s="49"/>
      <c r="M17" s="49">
        <v>12</v>
      </c>
      <c r="N17" s="49">
        <v>12</v>
      </c>
      <c r="O17" s="49"/>
      <c r="P17" s="18">
        <f>D17</f>
        <v>38</v>
      </c>
    </row>
    <row r="18" spans="1:16" ht="12.75">
      <c r="A18" s="4">
        <v>8</v>
      </c>
      <c r="B18" t="s">
        <v>93</v>
      </c>
      <c r="C18">
        <v>3</v>
      </c>
      <c r="D18" s="24">
        <f>SUM(E18:O18)</f>
        <v>33</v>
      </c>
      <c r="E18" s="33"/>
      <c r="F18" s="33">
        <v>9</v>
      </c>
      <c r="G18" s="33"/>
      <c r="H18" s="33">
        <v>4</v>
      </c>
      <c r="I18" s="33"/>
      <c r="J18" s="33">
        <v>20</v>
      </c>
      <c r="K18" s="33"/>
      <c r="L18" s="33"/>
      <c r="M18" s="33"/>
      <c r="N18" s="33"/>
      <c r="O18" s="33"/>
      <c r="P18" s="18">
        <f>D18</f>
        <v>33</v>
      </c>
    </row>
    <row r="19" spans="1:16" ht="12.75">
      <c r="A19" s="4">
        <v>9</v>
      </c>
      <c r="B19" t="s">
        <v>103</v>
      </c>
      <c r="C19">
        <v>2</v>
      </c>
      <c r="D19" s="24">
        <f>SUM(E19:O19)</f>
        <v>32</v>
      </c>
      <c r="E19" s="49"/>
      <c r="F19" s="49"/>
      <c r="G19" s="49">
        <v>10</v>
      </c>
      <c r="H19" s="49"/>
      <c r="I19" s="49">
        <v>22</v>
      </c>
      <c r="J19" s="49"/>
      <c r="K19" s="49"/>
      <c r="L19" s="49"/>
      <c r="M19" s="49"/>
      <c r="N19" s="49"/>
      <c r="O19" s="49"/>
      <c r="P19" s="18">
        <f>D19</f>
        <v>32</v>
      </c>
    </row>
    <row r="20" spans="1:16" ht="12.75">
      <c r="A20" s="4">
        <v>10</v>
      </c>
      <c r="B20" t="s">
        <v>112</v>
      </c>
      <c r="C20">
        <v>2</v>
      </c>
      <c r="D20" s="24">
        <f>SUM(E20:O20)</f>
        <v>30</v>
      </c>
      <c r="E20" s="33"/>
      <c r="F20" s="33"/>
      <c r="G20" s="33"/>
      <c r="H20" s="33">
        <v>6</v>
      </c>
      <c r="I20" s="33">
        <v>24</v>
      </c>
      <c r="J20" s="33"/>
      <c r="K20" s="33"/>
      <c r="L20" s="33"/>
      <c r="M20" s="33"/>
      <c r="N20" s="33"/>
      <c r="O20" s="33"/>
      <c r="P20" s="18">
        <f>D20</f>
        <v>30</v>
      </c>
    </row>
    <row r="21" spans="1:16" ht="12.75">
      <c r="A21" s="4">
        <v>11</v>
      </c>
      <c r="B21" t="s">
        <v>124</v>
      </c>
      <c r="C21">
        <v>2</v>
      </c>
      <c r="D21" s="24">
        <f>SUM(E21:O21)</f>
        <v>30</v>
      </c>
      <c r="E21" s="49"/>
      <c r="F21" s="49"/>
      <c r="G21" s="49"/>
      <c r="H21" s="49"/>
      <c r="I21" s="49">
        <v>14</v>
      </c>
      <c r="J21" s="49">
        <v>16</v>
      </c>
      <c r="K21" s="49"/>
      <c r="L21" s="49"/>
      <c r="M21" s="49"/>
      <c r="N21" s="49"/>
      <c r="O21" s="49"/>
      <c r="P21" s="18">
        <f>D21</f>
        <v>30</v>
      </c>
    </row>
    <row r="22" spans="1:16" ht="12.75">
      <c r="A22" s="4">
        <v>12</v>
      </c>
      <c r="B22" t="s">
        <v>78</v>
      </c>
      <c r="C22">
        <v>2</v>
      </c>
      <c r="D22" s="24">
        <f>SUM(E22:O22)</f>
        <v>19</v>
      </c>
      <c r="E22" s="33">
        <v>9</v>
      </c>
      <c r="F22" s="33">
        <v>10</v>
      </c>
      <c r="G22" s="33"/>
      <c r="H22" s="33"/>
      <c r="I22" s="33"/>
      <c r="J22" s="33"/>
      <c r="K22" s="33"/>
      <c r="L22" s="33"/>
      <c r="M22" s="33"/>
      <c r="N22" s="33"/>
      <c r="O22" s="33"/>
      <c r="P22" s="18">
        <f>D22</f>
        <v>19</v>
      </c>
    </row>
    <row r="23" spans="1:16" ht="12.75">
      <c r="A23" s="4">
        <v>13</v>
      </c>
      <c r="B23" t="s">
        <v>130</v>
      </c>
      <c r="C23">
        <v>2</v>
      </c>
      <c r="D23" s="24">
        <f>SUM(E23:O23)</f>
        <v>18</v>
      </c>
      <c r="E23" s="49"/>
      <c r="F23" s="49"/>
      <c r="G23" s="49"/>
      <c r="H23" s="49"/>
      <c r="I23" s="49">
        <v>8</v>
      </c>
      <c r="J23" s="49"/>
      <c r="K23" s="49"/>
      <c r="L23" s="49">
        <v>10</v>
      </c>
      <c r="M23" s="49"/>
      <c r="N23" s="49"/>
      <c r="O23" s="49"/>
      <c r="P23" s="18">
        <f>D23</f>
        <v>18</v>
      </c>
    </row>
    <row r="24" spans="1:16" ht="12.75">
      <c r="A24" s="4">
        <v>14</v>
      </c>
      <c r="B24" t="s">
        <v>155</v>
      </c>
      <c r="C24">
        <v>1</v>
      </c>
      <c r="D24" s="24">
        <f>SUM(E24:O24)</f>
        <v>12</v>
      </c>
      <c r="E24" s="32"/>
      <c r="F24" s="33"/>
      <c r="G24" s="33"/>
      <c r="H24" s="33"/>
      <c r="I24" s="33"/>
      <c r="J24" s="33"/>
      <c r="K24" s="33"/>
      <c r="L24" s="33"/>
      <c r="M24" s="33">
        <v>12</v>
      </c>
      <c r="N24" s="33"/>
      <c r="O24" s="34"/>
      <c r="P24" s="18">
        <f>D24</f>
        <v>12</v>
      </c>
    </row>
    <row r="25" spans="1:16" ht="12.75">
      <c r="A25" s="4">
        <v>15</v>
      </c>
      <c r="B25" t="s">
        <v>96</v>
      </c>
      <c r="C25">
        <v>1</v>
      </c>
      <c r="D25" s="24">
        <f>SUM(E25:O25)</f>
        <v>10</v>
      </c>
      <c r="E25" s="49"/>
      <c r="F25" s="49">
        <v>10</v>
      </c>
      <c r="G25" s="49"/>
      <c r="H25" s="49"/>
      <c r="I25" s="49"/>
      <c r="J25" s="49"/>
      <c r="K25" s="49"/>
      <c r="L25" s="49"/>
      <c r="M25" s="49"/>
      <c r="N25" s="49"/>
      <c r="O25" s="49"/>
      <c r="P25" s="18">
        <f>D25</f>
        <v>10</v>
      </c>
    </row>
    <row r="26" spans="1:16" ht="12.75">
      <c r="A26" s="3">
        <v>16</v>
      </c>
      <c r="B26" t="s">
        <v>137</v>
      </c>
      <c r="C26">
        <v>1</v>
      </c>
      <c r="D26" s="8">
        <f>SUM(E26:O26)</f>
        <v>10</v>
      </c>
      <c r="E26" s="32"/>
      <c r="F26" s="33"/>
      <c r="G26" s="33"/>
      <c r="H26" s="33"/>
      <c r="I26" s="33"/>
      <c r="J26" s="33">
        <v>10</v>
      </c>
      <c r="K26" s="33"/>
      <c r="L26" s="33"/>
      <c r="M26" s="33"/>
      <c r="N26" s="33"/>
      <c r="O26" s="34"/>
      <c r="P26" s="18">
        <f>D26</f>
        <v>10</v>
      </c>
    </row>
    <row r="27" spans="1:16" ht="12.75">
      <c r="A27" s="4">
        <v>17</v>
      </c>
      <c r="B27" t="s">
        <v>75</v>
      </c>
      <c r="C27">
        <v>1</v>
      </c>
      <c r="D27" s="8">
        <f>SUM(E27:O27)</f>
        <v>9</v>
      </c>
      <c r="E27" s="49">
        <v>9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18">
        <f>D27</f>
        <v>9</v>
      </c>
    </row>
    <row r="28" spans="1:16" ht="12.75">
      <c r="A28" s="4">
        <v>18</v>
      </c>
      <c r="B28" t="s">
        <v>125</v>
      </c>
      <c r="C28">
        <v>1</v>
      </c>
      <c r="D28" s="8">
        <f>SUM(E28:O28)</f>
        <v>6</v>
      </c>
      <c r="E28" s="32"/>
      <c r="F28" s="33"/>
      <c r="G28" s="33"/>
      <c r="H28" s="33"/>
      <c r="I28" s="33">
        <v>6</v>
      </c>
      <c r="J28" s="33"/>
      <c r="K28" s="33"/>
      <c r="L28" s="33"/>
      <c r="M28" s="33"/>
      <c r="N28" s="33"/>
      <c r="O28" s="34"/>
      <c r="P28" s="18">
        <f>D28</f>
        <v>6</v>
      </c>
    </row>
    <row r="29" spans="1:15" ht="12.75">
      <c r="A29" s="4"/>
      <c r="D29" s="2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16" ht="15.75">
      <c r="A30" s="54" t="s">
        <v>6</v>
      </c>
      <c r="B30" s="54"/>
      <c r="C30" s="54"/>
      <c r="D30" s="54"/>
      <c r="E30" s="32"/>
      <c r="F30" s="33"/>
      <c r="G30" s="33"/>
      <c r="H30" s="33"/>
      <c r="I30" s="33"/>
      <c r="J30" s="33"/>
      <c r="K30" s="33"/>
      <c r="L30" s="33"/>
      <c r="M30" s="33"/>
      <c r="N30" s="33"/>
      <c r="O30" s="46"/>
      <c r="P30" s="48"/>
    </row>
    <row r="31" spans="1:16" ht="12.75">
      <c r="A31" s="8" t="s">
        <v>2</v>
      </c>
      <c r="B31" s="8" t="s">
        <v>3</v>
      </c>
      <c r="C31" s="8" t="s">
        <v>4</v>
      </c>
      <c r="D31" s="8" t="s">
        <v>5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47" t="s">
        <v>5</v>
      </c>
    </row>
    <row r="32" spans="1:16" ht="12.75">
      <c r="A32" s="61">
        <v>1</v>
      </c>
      <c r="B32" s="62" t="s">
        <v>90</v>
      </c>
      <c r="C32" s="62">
        <v>6</v>
      </c>
      <c r="D32" s="64">
        <f>SUM(E32:O32)</f>
        <v>106</v>
      </c>
      <c r="E32" s="32"/>
      <c r="F32" s="33">
        <v>15</v>
      </c>
      <c r="G32" s="33"/>
      <c r="H32" s="33"/>
      <c r="I32" s="33">
        <v>12</v>
      </c>
      <c r="J32" s="33">
        <v>18</v>
      </c>
      <c r="K32" s="33">
        <v>28</v>
      </c>
      <c r="L32" s="33"/>
      <c r="M32" s="33">
        <v>12</v>
      </c>
      <c r="N32" s="33">
        <v>12</v>
      </c>
      <c r="O32" s="34">
        <v>9</v>
      </c>
      <c r="P32" s="18">
        <f>D32</f>
        <v>106</v>
      </c>
    </row>
    <row r="33" spans="1:16" ht="12.75">
      <c r="A33" s="4">
        <v>2</v>
      </c>
      <c r="B33" t="s">
        <v>82</v>
      </c>
      <c r="C33">
        <v>7</v>
      </c>
      <c r="D33" s="8">
        <f>SUM(E33:O33)</f>
        <v>99</v>
      </c>
      <c r="E33" s="49">
        <v>16</v>
      </c>
      <c r="F33" s="49"/>
      <c r="G33" s="49">
        <v>20</v>
      </c>
      <c r="H33" s="49">
        <v>18</v>
      </c>
      <c r="I33" s="49">
        <v>18</v>
      </c>
      <c r="J33" s="49"/>
      <c r="K33" s="49"/>
      <c r="L33" s="49"/>
      <c r="M33" s="49">
        <v>12</v>
      </c>
      <c r="N33" s="49">
        <v>12</v>
      </c>
      <c r="O33" s="49">
        <v>3</v>
      </c>
      <c r="P33" s="18">
        <f>D33</f>
        <v>99</v>
      </c>
    </row>
    <row r="34" spans="1:16" ht="12.75">
      <c r="A34" s="4">
        <v>3</v>
      </c>
      <c r="B34" t="s">
        <v>91</v>
      </c>
      <c r="C34">
        <v>5</v>
      </c>
      <c r="D34" s="8">
        <f>SUM(E34:O34)</f>
        <v>94</v>
      </c>
      <c r="E34" s="32"/>
      <c r="F34" s="33">
        <v>12</v>
      </c>
      <c r="G34" s="33"/>
      <c r="H34" s="33"/>
      <c r="I34" s="33">
        <v>26</v>
      </c>
      <c r="J34" s="33"/>
      <c r="K34" s="33">
        <v>32</v>
      </c>
      <c r="L34" s="33"/>
      <c r="M34" s="33">
        <v>12</v>
      </c>
      <c r="N34" s="33">
        <v>12</v>
      </c>
      <c r="O34" s="34"/>
      <c r="P34" s="18">
        <f>D34</f>
        <v>94</v>
      </c>
    </row>
    <row r="35" spans="1:16" ht="12.75">
      <c r="A35" s="4">
        <v>4</v>
      </c>
      <c r="B35" t="s">
        <v>62</v>
      </c>
      <c r="C35">
        <v>6</v>
      </c>
      <c r="D35" s="8">
        <f>SUM(E35:O35)</f>
        <v>88</v>
      </c>
      <c r="E35" s="49">
        <v>10</v>
      </c>
      <c r="F35" s="49">
        <v>8</v>
      </c>
      <c r="G35" s="49">
        <v>10</v>
      </c>
      <c r="H35" s="49"/>
      <c r="I35" s="49">
        <v>22</v>
      </c>
      <c r="J35" s="49"/>
      <c r="K35" s="49"/>
      <c r="L35" s="49">
        <v>24</v>
      </c>
      <c r="M35" s="49"/>
      <c r="N35" s="49">
        <v>14</v>
      </c>
      <c r="O35" s="49"/>
      <c r="P35" s="18">
        <f>D35</f>
        <v>88</v>
      </c>
    </row>
    <row r="36" spans="1:16" ht="12.75">
      <c r="A36" s="4">
        <v>5</v>
      </c>
      <c r="B36" t="s">
        <v>94</v>
      </c>
      <c r="C36">
        <v>7</v>
      </c>
      <c r="D36" s="8">
        <f>SUM(E36:O36)</f>
        <v>64</v>
      </c>
      <c r="E36" s="59"/>
      <c r="F36" s="58">
        <v>10</v>
      </c>
      <c r="G36" s="58">
        <v>10</v>
      </c>
      <c r="H36" s="58">
        <v>7</v>
      </c>
      <c r="I36" s="58"/>
      <c r="J36" s="58"/>
      <c r="K36" s="58">
        <v>6</v>
      </c>
      <c r="L36" s="58">
        <v>10</v>
      </c>
      <c r="M36" s="58">
        <v>16</v>
      </c>
      <c r="N36" s="58"/>
      <c r="O36" s="60">
        <v>5</v>
      </c>
      <c r="P36" s="18">
        <f>D36</f>
        <v>64</v>
      </c>
    </row>
    <row r="37" spans="1:16" ht="12.75">
      <c r="A37" s="4">
        <v>6</v>
      </c>
      <c r="B37" t="s">
        <v>69</v>
      </c>
      <c r="C37">
        <v>5</v>
      </c>
      <c r="D37" s="8">
        <f>SUM(E37:O37)</f>
        <v>60</v>
      </c>
      <c r="E37" s="49">
        <v>13</v>
      </c>
      <c r="F37" s="49">
        <v>13</v>
      </c>
      <c r="G37" s="49"/>
      <c r="H37" s="49">
        <v>4</v>
      </c>
      <c r="I37" s="49">
        <v>20</v>
      </c>
      <c r="J37" s="49"/>
      <c r="K37" s="49"/>
      <c r="L37" s="49"/>
      <c r="M37" s="49"/>
      <c r="N37" s="49">
        <v>10</v>
      </c>
      <c r="O37" s="49"/>
      <c r="P37" s="18">
        <f>D37</f>
        <v>60</v>
      </c>
    </row>
    <row r="38" spans="1:16" ht="12.75">
      <c r="A38" s="4">
        <v>7</v>
      </c>
      <c r="B38" t="s">
        <v>100</v>
      </c>
      <c r="C38">
        <v>3</v>
      </c>
      <c r="D38" s="8">
        <f>SUM(E38:O38)</f>
        <v>54</v>
      </c>
      <c r="E38" s="32"/>
      <c r="F38" s="33"/>
      <c r="G38" s="33">
        <v>14</v>
      </c>
      <c r="H38" s="33"/>
      <c r="I38" s="33"/>
      <c r="J38" s="33"/>
      <c r="K38" s="33"/>
      <c r="L38" s="33"/>
      <c r="M38" s="33">
        <v>20</v>
      </c>
      <c r="N38" s="33">
        <v>20</v>
      </c>
      <c r="O38" s="34"/>
      <c r="P38" s="18">
        <f>D38</f>
        <v>54</v>
      </c>
    </row>
    <row r="39" spans="1:16" ht="12.75">
      <c r="A39" s="4">
        <v>8</v>
      </c>
      <c r="B39" t="s">
        <v>80</v>
      </c>
      <c r="C39">
        <v>6</v>
      </c>
      <c r="D39" s="8">
        <f>SUM(E39:O39)</f>
        <v>52</v>
      </c>
      <c r="E39" s="49">
        <v>5</v>
      </c>
      <c r="F39" s="49">
        <v>4</v>
      </c>
      <c r="G39" s="49"/>
      <c r="H39" s="49">
        <v>5</v>
      </c>
      <c r="I39" s="49"/>
      <c r="J39" s="49">
        <v>12</v>
      </c>
      <c r="K39" s="49">
        <v>18</v>
      </c>
      <c r="L39" s="49">
        <v>8</v>
      </c>
      <c r="M39" s="49"/>
      <c r="N39" s="49"/>
      <c r="O39" s="49"/>
      <c r="P39" s="18">
        <f>D39</f>
        <v>52</v>
      </c>
    </row>
    <row r="40" spans="1:16" ht="12.75">
      <c r="A40" s="4">
        <v>9</v>
      </c>
      <c r="B40" t="s">
        <v>149</v>
      </c>
      <c r="C40">
        <v>3</v>
      </c>
      <c r="D40" s="8">
        <f>SUM(E40:O40)</f>
        <v>52</v>
      </c>
      <c r="E40" s="32"/>
      <c r="F40" s="33"/>
      <c r="G40" s="33"/>
      <c r="H40" s="33"/>
      <c r="I40" s="33"/>
      <c r="J40" s="33"/>
      <c r="K40" s="33"/>
      <c r="L40" s="33">
        <v>14</v>
      </c>
      <c r="M40" s="33">
        <v>12</v>
      </c>
      <c r="N40" s="33">
        <v>26</v>
      </c>
      <c r="O40" s="34"/>
      <c r="P40" s="18">
        <f>D40</f>
        <v>52</v>
      </c>
    </row>
    <row r="41" spans="1:16" ht="12.75">
      <c r="A41" s="4">
        <v>10</v>
      </c>
      <c r="B41" t="s">
        <v>66</v>
      </c>
      <c r="C41">
        <v>4</v>
      </c>
      <c r="D41" s="8">
        <f>SUM(E41:O41)</f>
        <v>52</v>
      </c>
      <c r="E41" s="49">
        <v>5</v>
      </c>
      <c r="F41" s="49"/>
      <c r="G41" s="49"/>
      <c r="H41" s="49"/>
      <c r="I41" s="49">
        <v>12</v>
      </c>
      <c r="J41" s="49"/>
      <c r="K41" s="49"/>
      <c r="L41" s="49">
        <v>28</v>
      </c>
      <c r="M41" s="49"/>
      <c r="N41" s="49"/>
      <c r="O41" s="49">
        <v>7</v>
      </c>
      <c r="P41" s="18">
        <f>D41</f>
        <v>52</v>
      </c>
    </row>
    <row r="42" spans="1:16" ht="12.75">
      <c r="A42" s="4">
        <v>11</v>
      </c>
      <c r="B42" t="s">
        <v>77</v>
      </c>
      <c r="C42">
        <v>4</v>
      </c>
      <c r="D42" s="8">
        <f>SUM(E42:O42)</f>
        <v>49</v>
      </c>
      <c r="E42" s="32">
        <v>14</v>
      </c>
      <c r="F42" s="33">
        <v>9</v>
      </c>
      <c r="G42" s="33"/>
      <c r="H42" s="33"/>
      <c r="I42" s="33"/>
      <c r="J42" s="33"/>
      <c r="K42" s="33">
        <v>14</v>
      </c>
      <c r="L42" s="33"/>
      <c r="M42" s="33"/>
      <c r="N42" s="33"/>
      <c r="O42" s="34">
        <v>12</v>
      </c>
      <c r="P42" s="18">
        <f>D42</f>
        <v>49</v>
      </c>
    </row>
    <row r="43" spans="1:16" ht="12.75">
      <c r="A43" s="4">
        <v>12</v>
      </c>
      <c r="B43" t="s">
        <v>108</v>
      </c>
      <c r="C43">
        <v>3</v>
      </c>
      <c r="D43" s="8">
        <f>SUM(E43:O43)</f>
        <v>46</v>
      </c>
      <c r="E43" s="49"/>
      <c r="F43" s="49"/>
      <c r="G43" s="49"/>
      <c r="H43" s="49">
        <v>14</v>
      </c>
      <c r="I43" s="49">
        <v>8</v>
      </c>
      <c r="J43" s="49"/>
      <c r="K43" s="49">
        <v>24</v>
      </c>
      <c r="L43" s="49"/>
      <c r="M43" s="49"/>
      <c r="N43" s="49"/>
      <c r="O43" s="49"/>
      <c r="P43" s="18">
        <f>D43</f>
        <v>46</v>
      </c>
    </row>
    <row r="44" spans="1:16" ht="12.75">
      <c r="A44" s="4">
        <v>13</v>
      </c>
      <c r="B44" t="s">
        <v>85</v>
      </c>
      <c r="C44">
        <v>3</v>
      </c>
      <c r="D44" s="8">
        <f>SUM(E44:O44)</f>
        <v>46</v>
      </c>
      <c r="E44" s="32"/>
      <c r="F44" s="33">
        <v>11</v>
      </c>
      <c r="G44" s="33"/>
      <c r="H44" s="33">
        <v>11</v>
      </c>
      <c r="I44" s="33"/>
      <c r="J44" s="33"/>
      <c r="K44" s="33"/>
      <c r="L44" s="33"/>
      <c r="M44" s="33">
        <v>24</v>
      </c>
      <c r="N44" s="33"/>
      <c r="O44" s="34"/>
      <c r="P44" s="18">
        <f>D44</f>
        <v>46</v>
      </c>
    </row>
    <row r="45" spans="1:16" ht="12.75">
      <c r="A45" s="4">
        <v>14</v>
      </c>
      <c r="B45" t="s">
        <v>92</v>
      </c>
      <c r="C45">
        <v>3</v>
      </c>
      <c r="D45" s="8">
        <f>SUM(E45:O45)</f>
        <v>44</v>
      </c>
      <c r="E45" s="49"/>
      <c r="F45" s="49">
        <v>4</v>
      </c>
      <c r="G45" s="49"/>
      <c r="H45" s="49"/>
      <c r="I45" s="49"/>
      <c r="J45" s="49"/>
      <c r="K45" s="49">
        <v>20</v>
      </c>
      <c r="L45" s="49">
        <v>20</v>
      </c>
      <c r="M45" s="49"/>
      <c r="N45" s="49"/>
      <c r="O45" s="49"/>
      <c r="P45" s="18">
        <f>D45</f>
        <v>44</v>
      </c>
    </row>
    <row r="46" spans="1:16" ht="12.75">
      <c r="A46" s="4">
        <v>15</v>
      </c>
      <c r="B46" t="s">
        <v>95</v>
      </c>
      <c r="C46">
        <v>4</v>
      </c>
      <c r="D46" s="8">
        <f>SUM(E46:O46)</f>
        <v>44</v>
      </c>
      <c r="E46" s="59"/>
      <c r="F46" s="58">
        <v>6</v>
      </c>
      <c r="G46" s="58"/>
      <c r="H46" s="58">
        <v>10</v>
      </c>
      <c r="I46" s="58"/>
      <c r="J46" s="58"/>
      <c r="K46" s="58"/>
      <c r="L46" s="58">
        <v>12</v>
      </c>
      <c r="M46" s="58"/>
      <c r="N46" s="58">
        <v>16</v>
      </c>
      <c r="O46" s="60"/>
      <c r="P46" s="18">
        <f>D46</f>
        <v>44</v>
      </c>
    </row>
    <row r="47" spans="1:16" ht="12.75">
      <c r="A47" s="4">
        <v>16</v>
      </c>
      <c r="B47" t="s">
        <v>104</v>
      </c>
      <c r="C47">
        <v>2</v>
      </c>
      <c r="D47" s="8">
        <f>SUM(E47:O47)</f>
        <v>32</v>
      </c>
      <c r="E47" s="35"/>
      <c r="F47" s="35"/>
      <c r="G47" s="35"/>
      <c r="H47" s="35">
        <v>16</v>
      </c>
      <c r="I47" s="35"/>
      <c r="J47" s="35"/>
      <c r="K47" s="35">
        <v>16</v>
      </c>
      <c r="L47" s="35"/>
      <c r="M47" s="35"/>
      <c r="N47" s="35"/>
      <c r="O47" s="35"/>
      <c r="P47" s="18">
        <f>D47</f>
        <v>32</v>
      </c>
    </row>
    <row r="48" spans="1:16" ht="12.75">
      <c r="A48" s="4">
        <v>17</v>
      </c>
      <c r="B48" t="s">
        <v>140</v>
      </c>
      <c r="C48">
        <v>3</v>
      </c>
      <c r="D48" s="8">
        <f>SUM(E48:O48)</f>
        <v>28</v>
      </c>
      <c r="E48" s="32"/>
      <c r="F48" s="33"/>
      <c r="G48" s="33"/>
      <c r="H48" s="33"/>
      <c r="I48" s="33"/>
      <c r="J48" s="33">
        <v>8</v>
      </c>
      <c r="K48" s="33">
        <v>8</v>
      </c>
      <c r="L48" s="33"/>
      <c r="M48" s="33"/>
      <c r="N48" s="33">
        <v>12</v>
      </c>
      <c r="O48" s="34"/>
      <c r="P48" s="18">
        <f>D48</f>
        <v>28</v>
      </c>
    </row>
    <row r="49" spans="1:16" ht="12.75">
      <c r="A49" s="4">
        <v>18</v>
      </c>
      <c r="B49" t="s">
        <v>138</v>
      </c>
      <c r="C49">
        <v>1</v>
      </c>
      <c r="D49" s="8">
        <f>SUM(E49:O49)</f>
        <v>26</v>
      </c>
      <c r="E49" s="49"/>
      <c r="F49" s="49"/>
      <c r="G49" s="49"/>
      <c r="H49" s="49"/>
      <c r="I49" s="49"/>
      <c r="J49" s="49">
        <v>26</v>
      </c>
      <c r="K49" s="49"/>
      <c r="L49" s="49"/>
      <c r="M49" s="49"/>
      <c r="N49" s="49"/>
      <c r="O49" s="49"/>
      <c r="P49" s="18">
        <f>D49</f>
        <v>26</v>
      </c>
    </row>
    <row r="50" spans="1:16" ht="12.75">
      <c r="A50" s="4">
        <v>19</v>
      </c>
      <c r="B50" t="s">
        <v>111</v>
      </c>
      <c r="C50">
        <v>2</v>
      </c>
      <c r="D50" s="8">
        <f>SUM(E50:O50)</f>
        <v>24</v>
      </c>
      <c r="E50" s="32"/>
      <c r="F50" s="33"/>
      <c r="G50" s="33"/>
      <c r="H50" s="33">
        <v>6</v>
      </c>
      <c r="I50" s="33"/>
      <c r="J50" s="33">
        <v>18</v>
      </c>
      <c r="K50" s="33"/>
      <c r="L50" s="33"/>
      <c r="M50" s="33"/>
      <c r="N50" s="33"/>
      <c r="O50" s="34"/>
      <c r="P50" s="18">
        <f>D50</f>
        <v>24</v>
      </c>
    </row>
    <row r="51" spans="1:16" ht="12.75">
      <c r="A51" s="4">
        <v>20</v>
      </c>
      <c r="B51" t="s">
        <v>141</v>
      </c>
      <c r="C51">
        <v>2</v>
      </c>
      <c r="D51" s="8">
        <f>SUM(E51:O51)</f>
        <v>22</v>
      </c>
      <c r="E51" s="49"/>
      <c r="F51" s="49"/>
      <c r="G51" s="49"/>
      <c r="H51" s="49"/>
      <c r="I51" s="49"/>
      <c r="J51" s="49">
        <v>12</v>
      </c>
      <c r="K51" s="49"/>
      <c r="L51" s="49"/>
      <c r="M51" s="49"/>
      <c r="N51" s="49">
        <v>10</v>
      </c>
      <c r="O51" s="49"/>
      <c r="P51" s="18">
        <f>D51</f>
        <v>22</v>
      </c>
    </row>
    <row r="52" spans="1:16" ht="12.75">
      <c r="A52" s="4">
        <v>21</v>
      </c>
      <c r="B52" t="s">
        <v>61</v>
      </c>
      <c r="C52">
        <v>2</v>
      </c>
      <c r="D52" s="8">
        <f>SUM(E52:O52)</f>
        <v>20</v>
      </c>
      <c r="E52" s="32">
        <v>11</v>
      </c>
      <c r="F52" s="33">
        <v>9</v>
      </c>
      <c r="G52" s="33"/>
      <c r="H52" s="33"/>
      <c r="I52" s="33"/>
      <c r="J52" s="33"/>
      <c r="K52" s="33"/>
      <c r="L52" s="33"/>
      <c r="M52" s="33"/>
      <c r="N52" s="33"/>
      <c r="O52" s="34"/>
      <c r="P52" s="18">
        <f>D52</f>
        <v>20</v>
      </c>
    </row>
    <row r="53" spans="1:16" ht="12.75">
      <c r="A53" s="4">
        <v>22</v>
      </c>
      <c r="B53" t="s">
        <v>70</v>
      </c>
      <c r="C53">
        <v>2</v>
      </c>
      <c r="D53" s="8">
        <f>SUM(E53:O53)</f>
        <v>16</v>
      </c>
      <c r="E53" s="49">
        <v>8</v>
      </c>
      <c r="F53" s="49"/>
      <c r="G53" s="49"/>
      <c r="H53" s="49">
        <v>8</v>
      </c>
      <c r="I53" s="49"/>
      <c r="J53" s="49"/>
      <c r="K53" s="49"/>
      <c r="L53" s="49"/>
      <c r="M53" s="49"/>
      <c r="N53" s="49"/>
      <c r="O53" s="49"/>
      <c r="P53" s="18">
        <f>D53</f>
        <v>16</v>
      </c>
    </row>
    <row r="54" spans="1:16" ht="12.75">
      <c r="A54" s="4">
        <v>23</v>
      </c>
      <c r="B54" t="s">
        <v>132</v>
      </c>
      <c r="C54">
        <v>1</v>
      </c>
      <c r="D54" s="8">
        <f>SUM(E54:O54)</f>
        <v>16</v>
      </c>
      <c r="E54" s="32"/>
      <c r="F54" s="33"/>
      <c r="G54" s="33"/>
      <c r="H54" s="33"/>
      <c r="I54" s="33">
        <v>16</v>
      </c>
      <c r="J54" s="33"/>
      <c r="K54" s="33"/>
      <c r="L54" s="33"/>
      <c r="M54" s="33"/>
      <c r="N54" s="33"/>
      <c r="O54" s="34"/>
      <c r="P54" s="18">
        <f>D54</f>
        <v>16</v>
      </c>
    </row>
    <row r="55" spans="1:16" ht="12.75">
      <c r="A55" s="4">
        <v>24</v>
      </c>
      <c r="B55" t="s">
        <v>143</v>
      </c>
      <c r="C55">
        <v>1</v>
      </c>
      <c r="D55" s="8">
        <f>SUM(E55:O55)</f>
        <v>16</v>
      </c>
      <c r="E55" s="49"/>
      <c r="F55" s="49"/>
      <c r="G55" s="49"/>
      <c r="H55" s="49"/>
      <c r="I55" s="49"/>
      <c r="J55" s="49"/>
      <c r="K55" s="49"/>
      <c r="L55" s="49">
        <v>16</v>
      </c>
      <c r="M55" s="49"/>
      <c r="N55" s="49"/>
      <c r="O55" s="49"/>
      <c r="P55" s="18">
        <f>D55</f>
        <v>16</v>
      </c>
    </row>
    <row r="56" spans="1:16" ht="12.75">
      <c r="A56" s="4">
        <v>25</v>
      </c>
      <c r="B56" t="s">
        <v>65</v>
      </c>
      <c r="C56">
        <v>2</v>
      </c>
      <c r="D56" s="8">
        <f>SUM(E56:O56)</f>
        <v>12</v>
      </c>
      <c r="E56" s="32">
        <v>6</v>
      </c>
      <c r="F56" s="33">
        <v>6</v>
      </c>
      <c r="G56" s="33"/>
      <c r="H56" s="33"/>
      <c r="I56" s="33"/>
      <c r="J56" s="33"/>
      <c r="K56" s="33"/>
      <c r="L56" s="33"/>
      <c r="M56" s="33"/>
      <c r="N56" s="33"/>
      <c r="O56" s="34"/>
      <c r="P56" s="18">
        <f>D56</f>
        <v>12</v>
      </c>
    </row>
    <row r="57" spans="1:16" ht="12.75">
      <c r="A57" s="4">
        <v>26</v>
      </c>
      <c r="B57" t="s">
        <v>105</v>
      </c>
      <c r="C57">
        <v>1</v>
      </c>
      <c r="D57" s="8">
        <f>SUM(E57:O57)</f>
        <v>12</v>
      </c>
      <c r="E57" s="49"/>
      <c r="F57" s="49"/>
      <c r="G57" s="49"/>
      <c r="H57" s="49">
        <v>12</v>
      </c>
      <c r="I57" s="49"/>
      <c r="J57" s="49"/>
      <c r="K57" s="49"/>
      <c r="L57" s="49"/>
      <c r="M57" s="49"/>
      <c r="N57" s="49"/>
      <c r="O57" s="49"/>
      <c r="P57" s="18">
        <f>D57</f>
        <v>12</v>
      </c>
    </row>
    <row r="58" spans="1:16" ht="12.75">
      <c r="A58" s="4">
        <v>27</v>
      </c>
      <c r="B58" t="s">
        <v>68</v>
      </c>
      <c r="C58">
        <v>3</v>
      </c>
      <c r="D58" s="8">
        <f>SUM(E58:O58)</f>
        <v>12</v>
      </c>
      <c r="E58" s="32">
        <v>3</v>
      </c>
      <c r="F58" s="33"/>
      <c r="G58" s="33"/>
      <c r="H58" s="33">
        <v>3</v>
      </c>
      <c r="I58" s="33">
        <v>6</v>
      </c>
      <c r="J58" s="33"/>
      <c r="K58" s="33"/>
      <c r="L58" s="33"/>
      <c r="M58" s="33"/>
      <c r="N58" s="33"/>
      <c r="O58" s="34"/>
      <c r="P58" s="18">
        <f>D58</f>
        <v>12</v>
      </c>
    </row>
    <row r="59" spans="1:16" ht="12.75">
      <c r="A59" s="4">
        <v>28</v>
      </c>
      <c r="B59" t="s">
        <v>67</v>
      </c>
      <c r="C59">
        <v>1</v>
      </c>
      <c r="D59" s="8">
        <f>SUM(E59:O59)</f>
        <v>12</v>
      </c>
      <c r="E59" s="49"/>
      <c r="F59" s="49"/>
      <c r="G59" s="49"/>
      <c r="H59" s="49"/>
      <c r="I59" s="49">
        <v>12</v>
      </c>
      <c r="J59" s="49"/>
      <c r="K59" s="49"/>
      <c r="L59" s="49"/>
      <c r="M59" s="49"/>
      <c r="N59" s="49"/>
      <c r="O59" s="49"/>
      <c r="P59" s="18">
        <f>D59</f>
        <v>12</v>
      </c>
    </row>
    <row r="60" spans="1:16" ht="12.75">
      <c r="A60" s="4">
        <v>29</v>
      </c>
      <c r="B60" t="s">
        <v>147</v>
      </c>
      <c r="C60">
        <v>1</v>
      </c>
      <c r="D60" s="8">
        <f>SUM(E60:O60)</f>
        <v>12</v>
      </c>
      <c r="E60" s="32"/>
      <c r="F60" s="33"/>
      <c r="G60" s="33"/>
      <c r="H60" s="33"/>
      <c r="I60" s="33"/>
      <c r="J60" s="33"/>
      <c r="K60" s="33">
        <v>12</v>
      </c>
      <c r="L60" s="33"/>
      <c r="M60" s="33"/>
      <c r="N60" s="33"/>
      <c r="O60" s="34"/>
      <c r="P60" s="18">
        <f>D60</f>
        <v>12</v>
      </c>
    </row>
    <row r="61" spans="1:16" ht="12.75">
      <c r="A61" s="4">
        <v>30</v>
      </c>
      <c r="B61" t="s">
        <v>81</v>
      </c>
      <c r="C61">
        <v>3</v>
      </c>
      <c r="D61" s="8">
        <f>SUM(E61:O61)</f>
        <v>12</v>
      </c>
      <c r="E61" s="49">
        <v>3</v>
      </c>
      <c r="F61" s="49">
        <v>3</v>
      </c>
      <c r="G61" s="49"/>
      <c r="H61" s="49"/>
      <c r="I61" s="49"/>
      <c r="J61" s="49"/>
      <c r="K61" s="49"/>
      <c r="L61" s="49">
        <v>6</v>
      </c>
      <c r="M61" s="49"/>
      <c r="N61" s="49"/>
      <c r="O61" s="49"/>
      <c r="P61" s="18">
        <f>D61</f>
        <v>12</v>
      </c>
    </row>
    <row r="62" spans="1:16" ht="12.75">
      <c r="A62" s="4">
        <v>31</v>
      </c>
      <c r="B62" t="s">
        <v>79</v>
      </c>
      <c r="C62">
        <v>2</v>
      </c>
      <c r="D62" s="8">
        <f>SUM(E62:O62)</f>
        <v>11</v>
      </c>
      <c r="E62" s="32">
        <v>6</v>
      </c>
      <c r="F62" s="33">
        <v>5</v>
      </c>
      <c r="G62" s="33"/>
      <c r="H62" s="33"/>
      <c r="I62" s="33"/>
      <c r="J62" s="33"/>
      <c r="K62" s="33"/>
      <c r="L62" s="33"/>
      <c r="M62" s="33"/>
      <c r="N62" s="33"/>
      <c r="O62" s="34"/>
      <c r="P62" s="18">
        <f>D62</f>
        <v>11</v>
      </c>
    </row>
    <row r="63" spans="1:16" ht="12.75">
      <c r="A63" s="4">
        <v>32</v>
      </c>
      <c r="B63" t="s">
        <v>148</v>
      </c>
      <c r="C63">
        <v>1</v>
      </c>
      <c r="D63" s="8">
        <f>SUM(E63:O63)</f>
        <v>10</v>
      </c>
      <c r="E63" s="49"/>
      <c r="F63" s="49"/>
      <c r="G63" s="49"/>
      <c r="H63" s="49"/>
      <c r="I63" s="49"/>
      <c r="J63" s="49"/>
      <c r="K63" s="49">
        <v>10</v>
      </c>
      <c r="L63" s="49"/>
      <c r="M63" s="49"/>
      <c r="N63" s="49"/>
      <c r="O63" s="49"/>
      <c r="P63" s="18">
        <f>D63</f>
        <v>10</v>
      </c>
    </row>
    <row r="64" spans="1:16" ht="12.75">
      <c r="A64" s="4">
        <v>33</v>
      </c>
      <c r="B64" t="s">
        <v>86</v>
      </c>
      <c r="C64">
        <v>1</v>
      </c>
      <c r="D64" s="8">
        <f>SUM(E64:O64)</f>
        <v>9</v>
      </c>
      <c r="E64" s="32"/>
      <c r="F64" s="33">
        <v>9</v>
      </c>
      <c r="G64" s="33"/>
      <c r="H64" s="33"/>
      <c r="I64" s="33"/>
      <c r="J64" s="33"/>
      <c r="K64" s="33"/>
      <c r="L64" s="33"/>
      <c r="M64" s="33"/>
      <c r="N64" s="33"/>
      <c r="O64" s="34"/>
      <c r="P64" s="18">
        <f>D64</f>
        <v>9</v>
      </c>
    </row>
    <row r="65" spans="1:16" ht="12.75">
      <c r="A65" s="4">
        <v>34</v>
      </c>
      <c r="B65" t="s">
        <v>109</v>
      </c>
      <c r="C65">
        <v>1</v>
      </c>
      <c r="D65" s="8">
        <f>SUM(E65:O65)</f>
        <v>9</v>
      </c>
      <c r="E65" s="49"/>
      <c r="F65" s="49"/>
      <c r="G65" s="49"/>
      <c r="H65" s="49">
        <v>9</v>
      </c>
      <c r="I65" s="49"/>
      <c r="J65" s="49"/>
      <c r="K65" s="49"/>
      <c r="L65" s="49"/>
      <c r="M65" s="49"/>
      <c r="N65" s="49"/>
      <c r="O65" s="49"/>
      <c r="P65" s="18">
        <f>D65</f>
        <v>9</v>
      </c>
    </row>
    <row r="66" spans="1:16" ht="12.75">
      <c r="A66" s="4">
        <v>35</v>
      </c>
      <c r="B66" t="s">
        <v>74</v>
      </c>
      <c r="C66">
        <v>1</v>
      </c>
      <c r="D66" s="8">
        <f>SUM(E66:O66)</f>
        <v>8</v>
      </c>
      <c r="E66" s="32">
        <v>8</v>
      </c>
      <c r="F66" s="33"/>
      <c r="G66" s="33"/>
      <c r="H66" s="33"/>
      <c r="I66" s="33"/>
      <c r="J66" s="33"/>
      <c r="K66" s="33"/>
      <c r="L66" s="33"/>
      <c r="M66" s="33"/>
      <c r="N66" s="33"/>
      <c r="O66" s="34"/>
      <c r="P66" s="18">
        <f>D66</f>
        <v>8</v>
      </c>
    </row>
    <row r="67" spans="1:16" ht="12.75">
      <c r="A67" s="4">
        <v>36</v>
      </c>
      <c r="B67" t="s">
        <v>156</v>
      </c>
      <c r="C67">
        <v>1</v>
      </c>
      <c r="D67" s="8">
        <f>SUM(E67:O67)</f>
        <v>8</v>
      </c>
      <c r="E67" s="49"/>
      <c r="F67" s="49"/>
      <c r="G67" s="49"/>
      <c r="H67" s="49"/>
      <c r="I67" s="49"/>
      <c r="J67" s="49"/>
      <c r="K67" s="49"/>
      <c r="L67" s="49"/>
      <c r="M67" s="49"/>
      <c r="N67" s="49">
        <v>8</v>
      </c>
      <c r="O67" s="49"/>
      <c r="P67" s="18">
        <f>D67</f>
        <v>8</v>
      </c>
    </row>
    <row r="68" spans="1:16" ht="12.75">
      <c r="A68" s="4">
        <v>37</v>
      </c>
      <c r="B68" t="s">
        <v>134</v>
      </c>
      <c r="C68">
        <v>1</v>
      </c>
      <c r="D68" s="8">
        <f>SUM(E68:O68)</f>
        <v>6</v>
      </c>
      <c r="E68" s="32"/>
      <c r="F68" s="33"/>
      <c r="G68" s="33"/>
      <c r="H68" s="33"/>
      <c r="I68" s="33">
        <v>6</v>
      </c>
      <c r="J68" s="33"/>
      <c r="K68" s="33"/>
      <c r="L68" s="33"/>
      <c r="M68" s="33"/>
      <c r="N68" s="33"/>
      <c r="O68" s="34"/>
      <c r="P68" s="18">
        <f>D68</f>
        <v>6</v>
      </c>
    </row>
    <row r="69" spans="1:16" ht="12.75">
      <c r="A69" s="4">
        <v>38</v>
      </c>
      <c r="B69" t="s">
        <v>160</v>
      </c>
      <c r="C69">
        <v>1</v>
      </c>
      <c r="D69" s="8">
        <f>SUM(E69:O69)</f>
        <v>6</v>
      </c>
      <c r="E69" s="35"/>
      <c r="F69" s="35"/>
      <c r="G69" s="35"/>
      <c r="H69" s="35"/>
      <c r="I69" s="35"/>
      <c r="J69" s="35"/>
      <c r="K69" s="35"/>
      <c r="L69" s="35"/>
      <c r="M69" s="35"/>
      <c r="N69" s="35">
        <v>6</v>
      </c>
      <c r="O69" s="35"/>
      <c r="P69" s="18">
        <f>D69</f>
        <v>6</v>
      </c>
    </row>
    <row r="70" spans="1:16" ht="12.75">
      <c r="A70" s="4">
        <v>39</v>
      </c>
      <c r="B70" t="s">
        <v>67</v>
      </c>
      <c r="C70">
        <v>1</v>
      </c>
      <c r="D70" s="8">
        <f>SUM(E70:O70)</f>
        <v>4</v>
      </c>
      <c r="E70" s="32">
        <v>4</v>
      </c>
      <c r="F70" s="33"/>
      <c r="G70" s="33"/>
      <c r="H70" s="33"/>
      <c r="I70" s="33"/>
      <c r="J70" s="33"/>
      <c r="K70" s="33"/>
      <c r="L70" s="33"/>
      <c r="M70" s="33"/>
      <c r="N70" s="33"/>
      <c r="O70" s="34"/>
      <c r="P70" s="18">
        <f>D70</f>
        <v>4</v>
      </c>
    </row>
    <row r="71" spans="1:16" ht="12.75">
      <c r="A71" s="4">
        <v>40</v>
      </c>
      <c r="B71" t="s">
        <v>74</v>
      </c>
      <c r="C71">
        <v>1</v>
      </c>
      <c r="D71" s="8">
        <f>SUM(E71:O71)</f>
        <v>4</v>
      </c>
      <c r="E71" s="49"/>
      <c r="F71" s="49">
        <v>4</v>
      </c>
      <c r="G71" s="49"/>
      <c r="H71" s="49"/>
      <c r="I71" s="49"/>
      <c r="J71" s="49"/>
      <c r="K71" s="49"/>
      <c r="L71" s="49"/>
      <c r="M71" s="49"/>
      <c r="N71" s="49"/>
      <c r="O71" s="49"/>
      <c r="P71" s="18">
        <f>D71</f>
        <v>4</v>
      </c>
    </row>
    <row r="72" spans="1:16" ht="12.75">
      <c r="A72" s="4">
        <v>41</v>
      </c>
      <c r="D72" s="8">
        <f>SUM(E72:O72)</f>
        <v>0</v>
      </c>
      <c r="E72" s="32"/>
      <c r="F72" s="33"/>
      <c r="G72" s="33"/>
      <c r="H72" s="33"/>
      <c r="I72" s="33"/>
      <c r="J72" s="33"/>
      <c r="K72" s="33"/>
      <c r="L72" s="33"/>
      <c r="M72" s="33"/>
      <c r="N72" s="33"/>
      <c r="O72" s="34"/>
      <c r="P72" s="18">
        <f>D72</f>
        <v>0</v>
      </c>
    </row>
    <row r="73" spans="1:16" ht="12.75">
      <c r="A73" s="4">
        <v>42</v>
      </c>
      <c r="D73" s="8">
        <f>SUM(E73:O73)</f>
        <v>0</v>
      </c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18">
        <f>D73</f>
        <v>0</v>
      </c>
    </row>
    <row r="74" spans="1:16" ht="12.75">
      <c r="A74" s="4">
        <v>43</v>
      </c>
      <c r="D74" s="8">
        <f>SUM(E74:O74)</f>
        <v>0</v>
      </c>
      <c r="E74" s="32"/>
      <c r="F74" s="33"/>
      <c r="G74" s="33"/>
      <c r="H74" s="33"/>
      <c r="I74" s="33"/>
      <c r="J74" s="33"/>
      <c r="K74" s="33"/>
      <c r="L74" s="33"/>
      <c r="M74" s="33"/>
      <c r="N74" s="33"/>
      <c r="O74" s="34"/>
      <c r="P74" s="18">
        <f>D74</f>
        <v>0</v>
      </c>
    </row>
    <row r="75" spans="5:15" ht="12.75"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5:15" ht="12.75"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5:15" ht="12.75"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5:15" ht="12.75"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5:15" ht="12.75"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</sheetData>
  <sheetProtection selectLockedCells="1" selectUnlockedCells="1"/>
  <mergeCells count="5">
    <mergeCell ref="A1:I2"/>
    <mergeCell ref="A3:I3"/>
    <mergeCell ref="A5:L5"/>
    <mergeCell ref="A9:D9"/>
    <mergeCell ref="A30:D30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O31" sqref="O31"/>
    </sheetView>
  </sheetViews>
  <sheetFormatPr defaultColWidth="11.421875" defaultRowHeight="12.75"/>
  <cols>
    <col min="1" max="1" width="12.421875" style="0" customWidth="1"/>
    <col min="2" max="2" width="17.7109375" style="0" customWidth="1"/>
    <col min="3" max="3" width="12.421875" style="0" customWidth="1"/>
    <col min="5" max="5" width="13.7109375" style="0" customWidth="1"/>
    <col min="8" max="8" width="6.8515625" style="0" bestFit="1" customWidth="1"/>
    <col min="10" max="10" width="12.421875" style="0" customWidth="1"/>
    <col min="11" max="11" width="17.421875" style="0" bestFit="1" customWidth="1"/>
    <col min="12" max="12" width="12.00390625" style="0" customWidth="1"/>
    <col min="14" max="14" width="13.140625" style="0" customWidth="1"/>
    <col min="17" max="17" width="6.8515625" style="0" bestFit="1" customWidth="1"/>
  </cols>
  <sheetData>
    <row r="1" spans="1:17" ht="12.75">
      <c r="A1" s="50" t="s">
        <v>58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4" spans="1:17" ht="15.75">
      <c r="A4" s="54" t="s">
        <v>153</v>
      </c>
      <c r="B4" s="54"/>
      <c r="C4" s="54"/>
      <c r="D4" s="54"/>
      <c r="E4" s="54"/>
      <c r="F4" s="54"/>
      <c r="G4" s="54"/>
      <c r="H4" s="54"/>
      <c r="I4" s="5"/>
      <c r="J4" s="54" t="s">
        <v>154</v>
      </c>
      <c r="K4" s="54"/>
      <c r="L4" s="54"/>
      <c r="M4" s="54"/>
      <c r="N4" s="54"/>
      <c r="O4" s="54"/>
      <c r="P4" s="54"/>
      <c r="Q4" s="54"/>
    </row>
    <row r="5" spans="1:16" ht="12.75">
      <c r="A5" s="8" t="s">
        <v>8</v>
      </c>
      <c r="B5" s="8" t="s">
        <v>3</v>
      </c>
      <c r="C5" s="8" t="s">
        <v>53</v>
      </c>
      <c r="D5" s="8" t="s">
        <v>54</v>
      </c>
      <c r="E5" s="8" t="s">
        <v>9</v>
      </c>
      <c r="F5" s="8" t="s">
        <v>55</v>
      </c>
      <c r="G5" s="8" t="s">
        <v>5</v>
      </c>
      <c r="J5" s="8" t="s">
        <v>8</v>
      </c>
      <c r="K5" s="8" t="s">
        <v>3</v>
      </c>
      <c r="L5" s="8" t="s">
        <v>53</v>
      </c>
      <c r="M5" s="8" t="s">
        <v>54</v>
      </c>
      <c r="N5" s="8" t="s">
        <v>12</v>
      </c>
      <c r="O5" s="8" t="s">
        <v>55</v>
      </c>
      <c r="P5" s="8" t="s">
        <v>5</v>
      </c>
    </row>
    <row r="6" spans="1:16" ht="12.75">
      <c r="A6">
        <v>1</v>
      </c>
      <c r="B6" t="s">
        <v>91</v>
      </c>
      <c r="C6" s="7">
        <v>0.0044212962962962956</v>
      </c>
      <c r="D6" s="7">
        <v>0.008553240740740741</v>
      </c>
      <c r="E6">
        <v>4</v>
      </c>
      <c r="F6" s="7">
        <v>0.012974537037037036</v>
      </c>
      <c r="G6" s="24">
        <v>12</v>
      </c>
      <c r="J6">
        <v>1</v>
      </c>
      <c r="K6" t="s">
        <v>101</v>
      </c>
      <c r="L6" s="7">
        <v>0.004849537037037037</v>
      </c>
      <c r="M6" s="7">
        <v>0.010625</v>
      </c>
      <c r="N6">
        <v>3</v>
      </c>
      <c r="O6" s="7">
        <v>0.015474537037037038</v>
      </c>
      <c r="P6" s="24">
        <v>12</v>
      </c>
    </row>
    <row r="7" spans="1:16" ht="12.75">
      <c r="A7">
        <v>1</v>
      </c>
      <c r="B7" t="s">
        <v>82</v>
      </c>
      <c r="C7" s="7">
        <v>0.00462962962962963</v>
      </c>
      <c r="D7" s="7">
        <v>0.008344907407407409</v>
      </c>
      <c r="E7">
        <v>4</v>
      </c>
      <c r="F7" s="7">
        <v>0.012974537037037036</v>
      </c>
      <c r="G7" s="8">
        <v>12</v>
      </c>
      <c r="J7">
        <v>1</v>
      </c>
      <c r="K7" t="s">
        <v>97</v>
      </c>
      <c r="L7" s="7">
        <v>0.005127314814814815</v>
      </c>
      <c r="M7" s="7">
        <v>0.010381944444444444</v>
      </c>
      <c r="N7">
        <v>3</v>
      </c>
      <c r="O7" s="7">
        <v>0.015474537037037038</v>
      </c>
      <c r="P7" s="8">
        <v>12</v>
      </c>
    </row>
    <row r="8" spans="1:16" ht="12.75">
      <c r="A8">
        <v>1</v>
      </c>
      <c r="B8" t="s">
        <v>90</v>
      </c>
      <c r="C8" s="7">
        <v>0.004826388888888889</v>
      </c>
      <c r="D8" s="7">
        <v>0.008148148148148147</v>
      </c>
      <c r="E8">
        <v>4</v>
      </c>
      <c r="F8" s="7">
        <v>0.012974537037037036</v>
      </c>
      <c r="G8" s="8">
        <v>12</v>
      </c>
      <c r="J8">
        <v>1</v>
      </c>
      <c r="K8" t="s">
        <v>110</v>
      </c>
      <c r="L8" s="7">
        <v>0.005092592592592592</v>
      </c>
      <c r="M8" s="7">
        <v>0.010347222222222223</v>
      </c>
      <c r="N8">
        <v>3</v>
      </c>
      <c r="O8" s="7">
        <v>0.015474537037037038</v>
      </c>
      <c r="P8" s="8">
        <v>12</v>
      </c>
    </row>
    <row r="9" spans="1:19" ht="12.75">
      <c r="A9" s="31"/>
      <c r="B9" s="31"/>
      <c r="C9" s="42"/>
      <c r="D9" s="42"/>
      <c r="E9" s="42"/>
      <c r="F9" s="42"/>
      <c r="G9" s="42"/>
      <c r="H9" s="41"/>
      <c r="I9" s="31"/>
      <c r="J9" s="31">
        <v>2</v>
      </c>
      <c r="K9" s="31" t="s">
        <v>122</v>
      </c>
      <c r="L9" s="42">
        <v>0.005648148148148148</v>
      </c>
      <c r="M9" s="42">
        <v>0.010405092592592593</v>
      </c>
      <c r="N9">
        <v>17</v>
      </c>
      <c r="O9" s="42">
        <v>0.01605324074074074</v>
      </c>
      <c r="P9" s="8">
        <v>10</v>
      </c>
      <c r="Q9" s="41"/>
      <c r="R9" s="31"/>
      <c r="S9" s="31"/>
    </row>
    <row r="10" spans="1:19" ht="12.75">
      <c r="A10" s="31"/>
      <c r="B10" s="31"/>
      <c r="C10" s="42"/>
      <c r="D10" s="42"/>
      <c r="E10" s="42"/>
      <c r="F10" s="42"/>
      <c r="G10" s="42"/>
      <c r="H10" s="4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5.75">
      <c r="A11" s="54" t="s">
        <v>158</v>
      </c>
      <c r="B11" s="54"/>
      <c r="C11" s="54"/>
      <c r="D11" s="54"/>
      <c r="E11" s="54"/>
      <c r="F11" s="54"/>
      <c r="G11" s="54"/>
      <c r="H11" s="54"/>
      <c r="I11" s="5"/>
      <c r="J11" s="54" t="s">
        <v>159</v>
      </c>
      <c r="K11" s="54"/>
      <c r="L11" s="54"/>
      <c r="M11" s="54"/>
      <c r="N11" s="54"/>
      <c r="O11" s="54"/>
      <c r="P11" s="54"/>
      <c r="Q11" s="54"/>
      <c r="R11" s="31"/>
      <c r="S11" s="31"/>
    </row>
    <row r="12" spans="1:19" ht="12.75">
      <c r="A12" s="8" t="s">
        <v>8</v>
      </c>
      <c r="B12" s="8" t="s">
        <v>3</v>
      </c>
      <c r="C12" s="8" t="s">
        <v>53</v>
      </c>
      <c r="D12" s="8" t="s">
        <v>54</v>
      </c>
      <c r="E12" s="8" t="s">
        <v>9</v>
      </c>
      <c r="F12" s="8" t="s">
        <v>10</v>
      </c>
      <c r="G12" s="8" t="s">
        <v>55</v>
      </c>
      <c r="H12" s="8" t="s">
        <v>5</v>
      </c>
      <c r="J12" s="8" t="s">
        <v>8</v>
      </c>
      <c r="K12" s="8" t="s">
        <v>3</v>
      </c>
      <c r="L12" s="8" t="s">
        <v>53</v>
      </c>
      <c r="M12" s="8" t="s">
        <v>54</v>
      </c>
      <c r="N12" s="8" t="s">
        <v>12</v>
      </c>
      <c r="O12" s="8" t="s">
        <v>10</v>
      </c>
      <c r="P12" s="8" t="s">
        <v>55</v>
      </c>
      <c r="Q12" s="8" t="s">
        <v>5</v>
      </c>
      <c r="R12" s="31"/>
      <c r="S12" s="31"/>
    </row>
    <row r="13" spans="1:19" ht="12.75">
      <c r="A13">
        <v>1</v>
      </c>
      <c r="B13" t="s">
        <v>85</v>
      </c>
      <c r="C13" s="7">
        <v>0.004502314814814815</v>
      </c>
      <c r="D13" s="7">
        <v>0.007986111111111112</v>
      </c>
      <c r="E13">
        <v>1</v>
      </c>
      <c r="F13" s="45">
        <v>1</v>
      </c>
      <c r="G13" s="7">
        <v>0.012499999999999999</v>
      </c>
      <c r="H13" s="8">
        <v>24</v>
      </c>
      <c r="J13">
        <v>1</v>
      </c>
      <c r="K13" t="s">
        <v>73</v>
      </c>
      <c r="L13" s="7">
        <v>0.005046296296296296</v>
      </c>
      <c r="M13" s="7">
        <v>0.008518518518518519</v>
      </c>
      <c r="N13">
        <v>1</v>
      </c>
      <c r="O13" s="45">
        <v>1</v>
      </c>
      <c r="P13" s="7">
        <v>0.013564814814814816</v>
      </c>
      <c r="Q13" s="24">
        <v>20</v>
      </c>
      <c r="R13" s="31"/>
      <c r="S13" s="31"/>
    </row>
    <row r="14" spans="1:19" ht="12.75">
      <c r="A14">
        <v>2</v>
      </c>
      <c r="B14" t="s">
        <v>100</v>
      </c>
      <c r="C14" s="7">
        <v>0.0050810185185185186</v>
      </c>
      <c r="D14" s="7">
        <v>0.008877314814814815</v>
      </c>
      <c r="E14">
        <v>5</v>
      </c>
      <c r="F14" s="45">
        <v>1</v>
      </c>
      <c r="G14" s="7">
        <v>0.013958333333333335</v>
      </c>
      <c r="H14" s="8">
        <v>20</v>
      </c>
      <c r="J14">
        <v>2</v>
      </c>
      <c r="K14" t="s">
        <v>155</v>
      </c>
      <c r="L14" s="7">
        <v>0.0052430555555555555</v>
      </c>
      <c r="M14" s="7">
        <v>0.01005787037037037</v>
      </c>
      <c r="N14">
        <v>3</v>
      </c>
      <c r="O14" s="45">
        <v>3</v>
      </c>
      <c r="P14" s="7">
        <v>0.015358796296296296</v>
      </c>
      <c r="Q14" s="37">
        <v>12</v>
      </c>
      <c r="R14" s="31"/>
      <c r="S14" s="31"/>
    </row>
    <row r="15" spans="1:19" ht="12.75">
      <c r="A15">
        <v>3</v>
      </c>
      <c r="B15" t="s">
        <v>113</v>
      </c>
      <c r="C15" s="7">
        <v>0.0052662037037037035</v>
      </c>
      <c r="D15" s="7">
        <v>0.010752314814814814</v>
      </c>
      <c r="E15">
        <v>7</v>
      </c>
      <c r="F15" s="45">
        <v>1</v>
      </c>
      <c r="G15" s="7">
        <v>0.01601851851851852</v>
      </c>
      <c r="H15" s="8">
        <v>16</v>
      </c>
      <c r="L15" s="7"/>
      <c r="M15" s="7"/>
      <c r="N15" s="7"/>
      <c r="O15" s="7"/>
      <c r="P15" s="7"/>
      <c r="Q15" s="38"/>
      <c r="R15" s="31"/>
      <c r="S15" s="31"/>
    </row>
    <row r="16" spans="1:19" ht="12.75">
      <c r="A16" s="31">
        <v>4</v>
      </c>
      <c r="B16" s="31" t="s">
        <v>144</v>
      </c>
      <c r="C16" s="42">
        <v>0.006817129629629629</v>
      </c>
      <c r="D16" s="42">
        <v>0.01025462962962963</v>
      </c>
      <c r="E16">
        <v>10</v>
      </c>
      <c r="F16" s="45">
        <v>1</v>
      </c>
      <c r="G16" s="42">
        <v>0.017060185185185185</v>
      </c>
      <c r="H16" s="8">
        <v>12</v>
      </c>
      <c r="I16" s="31"/>
      <c r="J16" s="31"/>
      <c r="K16" s="31"/>
      <c r="L16" s="31"/>
      <c r="M16" s="31"/>
      <c r="N16" s="31"/>
      <c r="O16" s="31"/>
      <c r="P16" s="43"/>
      <c r="Q16" s="31"/>
      <c r="R16" s="31"/>
      <c r="S16" s="31"/>
    </row>
    <row r="17" spans="1:19" ht="12.75">
      <c r="A17" s="31"/>
      <c r="B17" s="31"/>
      <c r="C17" s="42"/>
      <c r="D17" s="42"/>
      <c r="E17" s="42"/>
      <c r="F17" s="42"/>
      <c r="G17" s="42"/>
      <c r="H17" s="41"/>
      <c r="I17" s="31"/>
      <c r="J17" s="31"/>
      <c r="K17" s="31"/>
      <c r="L17" s="31"/>
      <c r="M17" s="31"/>
      <c r="N17" s="31"/>
      <c r="O17" s="31"/>
      <c r="P17" s="43"/>
      <c r="Q17" s="31"/>
      <c r="R17" s="31"/>
      <c r="S17" s="31"/>
    </row>
    <row r="18" spans="1:19" ht="12.75">
      <c r="A18" s="31"/>
      <c r="B18" s="31"/>
      <c r="C18" s="42"/>
      <c r="D18" s="42"/>
      <c r="E18" s="42"/>
      <c r="F18" s="42"/>
      <c r="G18" s="42"/>
      <c r="H18" s="41"/>
      <c r="I18" s="31"/>
      <c r="J18" s="31"/>
      <c r="K18" s="31"/>
      <c r="L18" s="31"/>
      <c r="M18" s="31"/>
      <c r="N18" s="31"/>
      <c r="O18" s="31"/>
      <c r="P18" s="43"/>
      <c r="Q18" s="31"/>
      <c r="R18" s="31"/>
      <c r="S18" s="31"/>
    </row>
    <row r="19" spans="1:19" ht="12.75">
      <c r="A19" s="31"/>
      <c r="B19" s="31"/>
      <c r="C19" s="42"/>
      <c r="D19" s="42"/>
      <c r="E19" s="42"/>
      <c r="F19" s="42"/>
      <c r="G19" s="42"/>
      <c r="H19" s="41"/>
      <c r="I19" s="31"/>
      <c r="J19" s="31"/>
      <c r="K19" s="31"/>
      <c r="L19" s="31"/>
      <c r="M19" s="31"/>
      <c r="N19" s="31"/>
      <c r="O19" s="31"/>
      <c r="P19" s="43"/>
      <c r="Q19" s="31"/>
      <c r="R19" s="31"/>
      <c r="S19" s="31"/>
    </row>
    <row r="20" spans="1:19" ht="12.75">
      <c r="A20" s="31"/>
      <c r="B20" s="31"/>
      <c r="C20" s="42"/>
      <c r="D20" s="31"/>
      <c r="E20" s="31"/>
      <c r="F20" s="31"/>
      <c r="G20" s="43"/>
      <c r="H20" s="41"/>
      <c r="I20" s="31"/>
      <c r="J20" s="31"/>
      <c r="K20" s="31"/>
      <c r="L20" s="31"/>
      <c r="M20" s="31"/>
      <c r="N20" s="31"/>
      <c r="O20" s="31"/>
      <c r="P20" s="43"/>
      <c r="Q20" s="31"/>
      <c r="R20" s="31"/>
      <c r="S20" s="31"/>
    </row>
    <row r="21" spans="7:16" ht="12.75">
      <c r="G21" s="6"/>
      <c r="P21" s="6"/>
    </row>
    <row r="22" spans="7:16" ht="12.75">
      <c r="G22" s="6"/>
      <c r="P22" s="6"/>
    </row>
    <row r="23" spans="9:17" ht="15.75">
      <c r="I23" s="5"/>
      <c r="J23" s="11"/>
      <c r="K23" s="11"/>
      <c r="L23" s="11"/>
      <c r="M23" s="11"/>
      <c r="N23" s="11"/>
      <c r="O23" s="11"/>
      <c r="P23" s="11"/>
      <c r="Q23" s="11"/>
    </row>
  </sheetData>
  <sheetProtection/>
  <mergeCells count="5">
    <mergeCell ref="A1:Q2"/>
    <mergeCell ref="A4:H4"/>
    <mergeCell ref="J4:Q4"/>
    <mergeCell ref="A11:H11"/>
    <mergeCell ref="J11:Q11"/>
  </mergeCells>
  <printOptions/>
  <pageMargins left="0.75" right="0.75" top="0.787401575" bottom="0.787401575" header="0.3" footer="0.3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6"/>
  <sheetViews>
    <sheetView zoomScale="109" zoomScaleNormal="109" zoomScalePageLayoutView="0" workbookViewId="0" topLeftCell="A1">
      <selection activeCell="I42" sqref="I42"/>
    </sheetView>
  </sheetViews>
  <sheetFormatPr defaultColWidth="11.421875" defaultRowHeight="12.75"/>
  <cols>
    <col min="1" max="1" width="12.421875" style="0" bestFit="1" customWidth="1"/>
    <col min="2" max="2" width="21.421875" style="0" customWidth="1"/>
    <col min="3" max="3" width="13.28125" style="0" bestFit="1" customWidth="1"/>
    <col min="4" max="4" width="11.140625" style="0" customWidth="1"/>
    <col min="5" max="5" width="10.7109375" style="0" bestFit="1" customWidth="1"/>
    <col min="6" max="6" width="6.8515625" style="0" bestFit="1" customWidth="1"/>
    <col min="8" max="8" width="12.421875" style="0" bestFit="1" customWidth="1"/>
    <col min="9" max="9" width="13.421875" style="0" bestFit="1" customWidth="1"/>
    <col min="10" max="10" width="12.421875" style="0" bestFit="1" customWidth="1"/>
    <col min="11" max="11" width="8.421875" style="0" bestFit="1" customWidth="1"/>
    <col min="12" max="12" width="10.7109375" style="0" bestFit="1" customWidth="1"/>
    <col min="13" max="13" width="6.8515625" style="0" bestFit="1" customWidth="1"/>
  </cols>
  <sheetData>
    <row r="1" spans="1:13" ht="12.75">
      <c r="A1" s="50" t="s">
        <v>59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5:12" ht="12.75">
      <c r="E4" s="6"/>
      <c r="F4" s="25"/>
      <c r="L4" s="7"/>
    </row>
    <row r="5" spans="1:13" ht="15.75">
      <c r="A5" s="54" t="s">
        <v>150</v>
      </c>
      <c r="B5" s="54"/>
      <c r="C5" s="54"/>
      <c r="D5" s="54"/>
      <c r="E5" s="54"/>
      <c r="F5" s="54"/>
      <c r="G5" s="5"/>
      <c r="H5" s="54" t="s">
        <v>151</v>
      </c>
      <c r="I5" s="54"/>
      <c r="J5" s="54"/>
      <c r="K5" s="54"/>
      <c r="L5" s="54"/>
      <c r="M5" s="54"/>
    </row>
    <row r="6" spans="1:12" ht="12.75">
      <c r="A6" s="8" t="s">
        <v>8</v>
      </c>
      <c r="B6" s="8" t="s">
        <v>3</v>
      </c>
      <c r="C6" s="8" t="s">
        <v>9</v>
      </c>
      <c r="D6" s="8" t="s">
        <v>11</v>
      </c>
      <c r="E6" s="8" t="s">
        <v>5</v>
      </c>
      <c r="H6" s="8" t="s">
        <v>8</v>
      </c>
      <c r="I6" s="8" t="s">
        <v>3</v>
      </c>
      <c r="J6" s="8" t="s">
        <v>12</v>
      </c>
      <c r="K6" s="8" t="s">
        <v>11</v>
      </c>
      <c r="L6" s="8" t="s">
        <v>5</v>
      </c>
    </row>
    <row r="7" spans="1:12" ht="12.75">
      <c r="A7">
        <v>1</v>
      </c>
      <c r="B7" t="s">
        <v>91</v>
      </c>
      <c r="C7">
        <v>3</v>
      </c>
      <c r="D7" s="7">
        <v>0.05004629629629629</v>
      </c>
      <c r="E7" s="8">
        <v>12</v>
      </c>
      <c r="H7">
        <v>1</v>
      </c>
      <c r="I7" t="s">
        <v>101</v>
      </c>
      <c r="J7">
        <v>1</v>
      </c>
      <c r="K7" s="7">
        <v>0.05799768518518519</v>
      </c>
      <c r="L7" s="8">
        <v>12</v>
      </c>
    </row>
    <row r="8" spans="1:12" ht="12.75">
      <c r="A8">
        <v>1</v>
      </c>
      <c r="B8" t="s">
        <v>82</v>
      </c>
      <c r="C8">
        <v>3</v>
      </c>
      <c r="D8" s="7">
        <v>0.05004629629629629</v>
      </c>
      <c r="E8" s="8">
        <v>12</v>
      </c>
      <c r="H8">
        <v>1</v>
      </c>
      <c r="I8" t="s">
        <v>97</v>
      </c>
      <c r="J8">
        <v>1</v>
      </c>
      <c r="K8" s="7">
        <v>0.05799768518518519</v>
      </c>
      <c r="L8" s="8">
        <v>12</v>
      </c>
    </row>
    <row r="9" spans="1:12" ht="12.75">
      <c r="A9">
        <v>1</v>
      </c>
      <c r="B9" t="s">
        <v>90</v>
      </c>
      <c r="C9">
        <v>3</v>
      </c>
      <c r="D9" s="7">
        <v>0.05004629629629629</v>
      </c>
      <c r="E9" s="8">
        <v>12</v>
      </c>
      <c r="H9">
        <v>1</v>
      </c>
      <c r="I9" t="s">
        <v>110</v>
      </c>
      <c r="J9">
        <v>1</v>
      </c>
      <c r="K9" s="7">
        <v>0.05799768518518519</v>
      </c>
      <c r="L9" s="8">
        <v>12</v>
      </c>
    </row>
    <row r="10" spans="5:13" ht="12.75">
      <c r="E10" s="6"/>
      <c r="F10" s="25"/>
      <c r="G10" s="26"/>
      <c r="H10" s="26"/>
      <c r="I10" s="26"/>
      <c r="J10" s="26"/>
      <c r="K10" s="26"/>
      <c r="L10" s="27"/>
      <c r="M10" s="25"/>
    </row>
    <row r="11" spans="6:13" ht="12.75">
      <c r="F11" s="26"/>
      <c r="G11" s="26"/>
      <c r="H11" s="26"/>
      <c r="I11" s="26"/>
      <c r="J11" s="26"/>
      <c r="K11" s="26"/>
      <c r="L11" s="26"/>
      <c r="M11" s="26"/>
    </row>
    <row r="12" spans="1:13" ht="15.75">
      <c r="A12" s="54" t="s">
        <v>27</v>
      </c>
      <c r="B12" s="54"/>
      <c r="C12" s="54"/>
      <c r="D12" s="54"/>
      <c r="E12" s="54"/>
      <c r="F12" s="54"/>
      <c r="H12" s="54" t="s">
        <v>29</v>
      </c>
      <c r="I12" s="54"/>
      <c r="J12" s="54"/>
      <c r="K12" s="54"/>
      <c r="L12" s="54"/>
      <c r="M12" s="54"/>
    </row>
    <row r="13" spans="1:13" ht="12.75">
      <c r="A13" s="8" t="s">
        <v>8</v>
      </c>
      <c r="B13" s="8" t="s">
        <v>3</v>
      </c>
      <c r="C13" s="8" t="s">
        <v>9</v>
      </c>
      <c r="D13" s="8" t="s">
        <v>10</v>
      </c>
      <c r="E13" s="8" t="s">
        <v>11</v>
      </c>
      <c r="F13" s="8" t="s">
        <v>5</v>
      </c>
      <c r="H13" s="8" t="s">
        <v>8</v>
      </c>
      <c r="I13" s="8" t="s">
        <v>3</v>
      </c>
      <c r="J13" s="8" t="s">
        <v>12</v>
      </c>
      <c r="K13" s="8" t="s">
        <v>10</v>
      </c>
      <c r="L13" s="8" t="s">
        <v>11</v>
      </c>
      <c r="M13" s="8" t="s">
        <v>5</v>
      </c>
    </row>
    <row r="14" spans="1:13" ht="12.75">
      <c r="A14">
        <v>1</v>
      </c>
      <c r="B14" t="s">
        <v>144</v>
      </c>
      <c r="C14">
        <v>36</v>
      </c>
      <c r="D14">
        <v>1</v>
      </c>
      <c r="E14" s="7">
        <v>0.062453703703703706</v>
      </c>
      <c r="F14" s="8">
        <v>26</v>
      </c>
      <c r="H14">
        <v>1</v>
      </c>
      <c r="I14" t="s">
        <v>122</v>
      </c>
      <c r="J14">
        <v>7</v>
      </c>
      <c r="K14">
        <v>2</v>
      </c>
      <c r="L14" s="7">
        <v>0.06306712962962963</v>
      </c>
      <c r="M14" s="37">
        <v>16</v>
      </c>
    </row>
    <row r="15" spans="1:13" ht="12.75">
      <c r="A15">
        <v>2</v>
      </c>
      <c r="B15" t="s">
        <v>106</v>
      </c>
      <c r="C15">
        <v>52</v>
      </c>
      <c r="D15">
        <v>10</v>
      </c>
      <c r="E15" s="7">
        <v>0.06425925925925925</v>
      </c>
      <c r="F15" s="8">
        <v>16</v>
      </c>
      <c r="L15" s="7"/>
      <c r="M15" s="38"/>
    </row>
    <row r="16" spans="1:6" ht="12.75">
      <c r="A16">
        <v>3</v>
      </c>
      <c r="B16" t="s">
        <v>140</v>
      </c>
      <c r="C16">
        <v>76</v>
      </c>
      <c r="D16">
        <v>8</v>
      </c>
      <c r="E16" s="7">
        <v>0.06775462962962964</v>
      </c>
      <c r="F16" s="8">
        <v>12</v>
      </c>
    </row>
    <row r="17" spans="1:6" ht="12.75">
      <c r="A17">
        <v>4</v>
      </c>
      <c r="B17" t="s">
        <v>141</v>
      </c>
      <c r="C17">
        <v>89</v>
      </c>
      <c r="D17">
        <v>2</v>
      </c>
      <c r="E17" s="7">
        <v>0.07081018518518518</v>
      </c>
      <c r="F17" s="8">
        <v>10</v>
      </c>
    </row>
    <row r="18" spans="1:6" ht="12.75">
      <c r="A18">
        <v>5</v>
      </c>
      <c r="B18" t="s">
        <v>156</v>
      </c>
      <c r="C18">
        <v>79</v>
      </c>
      <c r="D18">
        <v>9</v>
      </c>
      <c r="E18" s="7">
        <v>0.06815972222222222</v>
      </c>
      <c r="F18" s="8">
        <v>8</v>
      </c>
    </row>
    <row r="19" spans="8:14" ht="12.75">
      <c r="H19" s="26"/>
      <c r="I19" s="26"/>
      <c r="J19" s="26"/>
      <c r="K19" s="26"/>
      <c r="L19" s="26"/>
      <c r="M19" s="26"/>
      <c r="N19" s="26"/>
    </row>
    <row r="20" spans="1:14" ht="15.75">
      <c r="A20" s="54" t="s">
        <v>152</v>
      </c>
      <c r="B20" s="54"/>
      <c r="C20" s="54"/>
      <c r="D20" s="54"/>
      <c r="E20" s="54"/>
      <c r="F20" s="54"/>
      <c r="H20" s="56"/>
      <c r="I20" s="56"/>
      <c r="J20" s="56"/>
      <c r="K20" s="56"/>
      <c r="L20" s="56"/>
      <c r="M20" s="56"/>
      <c r="N20" s="26"/>
    </row>
    <row r="21" spans="1:14" ht="12.75">
      <c r="A21" s="8" t="s">
        <v>8</v>
      </c>
      <c r="B21" s="8" t="s">
        <v>3</v>
      </c>
      <c r="C21" s="8" t="s">
        <v>9</v>
      </c>
      <c r="D21" s="8" t="s">
        <v>10</v>
      </c>
      <c r="E21" s="8" t="s">
        <v>11</v>
      </c>
      <c r="F21" s="8" t="s">
        <v>5</v>
      </c>
      <c r="H21" s="25"/>
      <c r="I21" s="25"/>
      <c r="J21" s="25"/>
      <c r="K21" s="25"/>
      <c r="L21" s="25"/>
      <c r="M21" s="25"/>
      <c r="N21" s="26"/>
    </row>
    <row r="22" spans="1:14" ht="12.75">
      <c r="A22">
        <v>1</v>
      </c>
      <c r="B22" t="s">
        <v>100</v>
      </c>
      <c r="C22">
        <v>7</v>
      </c>
      <c r="D22">
        <v>3</v>
      </c>
      <c r="E22" s="7">
        <v>0.09570601851851852</v>
      </c>
      <c r="F22" s="8">
        <v>20</v>
      </c>
      <c r="H22" s="26"/>
      <c r="I22" s="26"/>
      <c r="J22" s="26"/>
      <c r="K22" s="26"/>
      <c r="L22" s="27"/>
      <c r="M22" s="25"/>
      <c r="N22" s="26"/>
    </row>
    <row r="23" spans="1:14" ht="12.75">
      <c r="A23">
        <v>2</v>
      </c>
      <c r="B23" t="s">
        <v>62</v>
      </c>
      <c r="C23">
        <v>28</v>
      </c>
      <c r="D23">
        <v>4</v>
      </c>
      <c r="E23" s="7">
        <v>0.1032175925925926</v>
      </c>
      <c r="F23" s="8">
        <v>14</v>
      </c>
      <c r="H23" s="26"/>
      <c r="I23" s="26"/>
      <c r="J23" s="26"/>
      <c r="K23" s="26"/>
      <c r="L23" s="27"/>
      <c r="M23" s="25"/>
      <c r="N23" s="26"/>
    </row>
    <row r="24" spans="1:14" ht="12.75">
      <c r="A24">
        <v>3</v>
      </c>
      <c r="B24" t="s">
        <v>69</v>
      </c>
      <c r="C24">
        <v>32</v>
      </c>
      <c r="D24">
        <v>6</v>
      </c>
      <c r="E24" s="7">
        <v>0.1049537037037037</v>
      </c>
      <c r="F24" s="8">
        <v>10</v>
      </c>
      <c r="H24" s="26"/>
      <c r="I24" s="26"/>
      <c r="J24" s="26"/>
      <c r="K24" s="26"/>
      <c r="L24" s="26"/>
      <c r="M24" s="26"/>
      <c r="N24" s="26"/>
    </row>
    <row r="25" spans="1:14" ht="12.75">
      <c r="A25">
        <v>4</v>
      </c>
      <c r="B25" t="s">
        <v>157</v>
      </c>
      <c r="C25">
        <v>35</v>
      </c>
      <c r="D25">
        <v>7</v>
      </c>
      <c r="E25" s="7">
        <v>0.10600694444444443</v>
      </c>
      <c r="F25" s="8">
        <v>6</v>
      </c>
      <c r="H25" s="26"/>
      <c r="I25" s="26"/>
      <c r="J25" s="26"/>
      <c r="K25" s="26"/>
      <c r="L25" s="26"/>
      <c r="M25" s="26"/>
      <c r="N25" s="26"/>
    </row>
    <row r="26" spans="8:14" ht="12.75">
      <c r="H26" s="26"/>
      <c r="I26" s="26"/>
      <c r="J26" s="26"/>
      <c r="K26" s="26"/>
      <c r="L26" s="26"/>
      <c r="M26" s="26"/>
      <c r="N26" s="26"/>
    </row>
  </sheetData>
  <sheetProtection/>
  <mergeCells count="7">
    <mergeCell ref="A20:F20"/>
    <mergeCell ref="H20:M20"/>
    <mergeCell ref="A12:F12"/>
    <mergeCell ref="H12:M12"/>
    <mergeCell ref="A1:M2"/>
    <mergeCell ref="A5:F5"/>
    <mergeCell ref="H5:M5"/>
  </mergeCells>
  <printOptions/>
  <pageMargins left="0.75" right="0.75" top="0.787401575" bottom="0.787401575" header="0.3" footer="0.3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6"/>
  <sheetViews>
    <sheetView zoomScale="125" zoomScaleNormal="125" zoomScalePageLayoutView="0" workbookViewId="0" topLeftCell="A1">
      <selection activeCell="C18" sqref="C18"/>
    </sheetView>
  </sheetViews>
  <sheetFormatPr defaultColWidth="11.421875" defaultRowHeight="12.75"/>
  <cols>
    <col min="1" max="1" width="12.421875" style="0" bestFit="1" customWidth="1"/>
    <col min="2" max="2" width="16.8515625" style="0" bestFit="1" customWidth="1"/>
    <col min="3" max="3" width="13.28125" style="0" bestFit="1" customWidth="1"/>
    <col min="4" max="4" width="8.421875" style="0" bestFit="1" customWidth="1"/>
    <col min="5" max="5" width="10.7109375" style="0" bestFit="1" customWidth="1"/>
    <col min="6" max="6" width="6.8515625" style="0" bestFit="1" customWidth="1"/>
    <col min="8" max="8" width="12.421875" style="0" bestFit="1" customWidth="1"/>
    <col min="9" max="9" width="13.421875" style="0" bestFit="1" customWidth="1"/>
    <col min="10" max="10" width="12.421875" style="0" bestFit="1" customWidth="1"/>
    <col min="11" max="11" width="8.421875" style="0" bestFit="1" customWidth="1"/>
    <col min="12" max="12" width="10.7109375" style="0" bestFit="1" customWidth="1"/>
    <col min="13" max="13" width="6.8515625" style="0" bestFit="1" customWidth="1"/>
  </cols>
  <sheetData>
    <row r="1" spans="1:13" ht="12.75">
      <c r="A1" s="50" t="s">
        <v>60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1:13" ht="15.75">
      <c r="A4" s="54" t="s">
        <v>31</v>
      </c>
      <c r="B4" s="54"/>
      <c r="C4" s="54"/>
      <c r="D4" s="54"/>
      <c r="E4" s="54"/>
      <c r="F4" s="54"/>
      <c r="G4" s="5"/>
      <c r="H4" s="54" t="s">
        <v>32</v>
      </c>
      <c r="I4" s="54"/>
      <c r="J4" s="54"/>
      <c r="K4" s="54"/>
      <c r="L4" s="54"/>
      <c r="M4" s="54"/>
    </row>
    <row r="5" spans="1:13" ht="12.75">
      <c r="A5" s="8" t="s">
        <v>8</v>
      </c>
      <c r="B5" s="8" t="s">
        <v>3</v>
      </c>
      <c r="C5" s="8" t="s">
        <v>9</v>
      </c>
      <c r="D5" s="8" t="s">
        <v>10</v>
      </c>
      <c r="E5" s="8" t="s">
        <v>11</v>
      </c>
      <c r="F5" s="8" t="s">
        <v>5</v>
      </c>
      <c r="H5" s="8" t="s">
        <v>8</v>
      </c>
      <c r="I5" s="8" t="s">
        <v>3</v>
      </c>
      <c r="J5" s="8" t="s">
        <v>12</v>
      </c>
      <c r="K5" s="8" t="s">
        <v>10</v>
      </c>
      <c r="L5" s="8" t="s">
        <v>11</v>
      </c>
      <c r="M5" s="8" t="s">
        <v>5</v>
      </c>
    </row>
    <row r="6" spans="1:13" ht="12.75">
      <c r="A6">
        <v>1</v>
      </c>
      <c r="B6" t="s">
        <v>90</v>
      </c>
      <c r="C6">
        <v>1</v>
      </c>
      <c r="D6">
        <v>1</v>
      </c>
      <c r="E6" s="7">
        <v>0.0514699074074074</v>
      </c>
      <c r="F6" s="8">
        <v>9</v>
      </c>
      <c r="H6">
        <v>1</v>
      </c>
      <c r="I6" t="s">
        <v>76</v>
      </c>
      <c r="J6">
        <v>10</v>
      </c>
      <c r="K6">
        <v>2</v>
      </c>
      <c r="L6" s="7">
        <v>0.06677083333333333</v>
      </c>
      <c r="M6" s="8">
        <v>8</v>
      </c>
    </row>
    <row r="7" spans="5:6" ht="12.75">
      <c r="E7" s="6"/>
      <c r="F7" s="25"/>
    </row>
    <row r="8" spans="1:13" ht="15.75">
      <c r="A8" s="54" t="s">
        <v>33</v>
      </c>
      <c r="B8" s="54"/>
      <c r="C8" s="54"/>
      <c r="D8" s="54"/>
      <c r="E8" s="54"/>
      <c r="F8" s="54"/>
      <c r="G8" s="5"/>
      <c r="H8" s="56"/>
      <c r="I8" s="56"/>
      <c r="J8" s="56"/>
      <c r="K8" s="56"/>
      <c r="L8" s="56"/>
      <c r="M8" s="56"/>
    </row>
    <row r="9" spans="1:13" ht="12.75">
      <c r="A9" s="8" t="s">
        <v>8</v>
      </c>
      <c r="B9" s="8" t="s">
        <v>3</v>
      </c>
      <c r="C9" s="8" t="s">
        <v>9</v>
      </c>
      <c r="D9" s="8" t="s">
        <v>10</v>
      </c>
      <c r="E9" s="8" t="s">
        <v>11</v>
      </c>
      <c r="F9" s="8" t="s">
        <v>5</v>
      </c>
      <c r="H9" s="25"/>
      <c r="I9" s="25"/>
      <c r="J9" s="25"/>
      <c r="K9" s="25"/>
      <c r="L9" s="25"/>
      <c r="M9" s="25"/>
    </row>
    <row r="10" spans="1:13" ht="12.75">
      <c r="A10">
        <v>1</v>
      </c>
      <c r="B10" t="s">
        <v>77</v>
      </c>
      <c r="C10">
        <v>2</v>
      </c>
      <c r="D10">
        <v>1</v>
      </c>
      <c r="E10" s="7">
        <v>0.027974537037037034</v>
      </c>
      <c r="F10" s="8">
        <v>12</v>
      </c>
      <c r="H10" s="26"/>
      <c r="I10" s="26"/>
      <c r="J10" s="26"/>
      <c r="K10" s="26"/>
      <c r="L10" s="39"/>
      <c r="M10" s="25"/>
    </row>
    <row r="11" spans="1:13" ht="12.75">
      <c r="A11">
        <v>2</v>
      </c>
      <c r="B11" t="s">
        <v>66</v>
      </c>
      <c r="C11">
        <v>17</v>
      </c>
      <c r="D11">
        <v>4</v>
      </c>
      <c r="E11" s="7">
        <v>0.03170138888888889</v>
      </c>
      <c r="F11" s="8">
        <v>7</v>
      </c>
      <c r="H11" s="26"/>
      <c r="I11" s="26"/>
      <c r="J11" s="26"/>
      <c r="K11" s="26"/>
      <c r="L11" s="26"/>
      <c r="M11" s="26"/>
    </row>
    <row r="12" spans="1:13" ht="12.75">
      <c r="A12">
        <v>3</v>
      </c>
      <c r="B12" t="s">
        <v>113</v>
      </c>
      <c r="C12">
        <v>40</v>
      </c>
      <c r="D12">
        <v>4</v>
      </c>
      <c r="E12" s="7">
        <v>0.034652777777777775</v>
      </c>
      <c r="F12" s="8">
        <v>5</v>
      </c>
      <c r="H12" s="26"/>
      <c r="I12" s="26"/>
      <c r="J12" s="26"/>
      <c r="K12" s="26"/>
      <c r="L12" s="26"/>
      <c r="M12" s="26"/>
    </row>
    <row r="13" spans="1:13" ht="12.75">
      <c r="A13">
        <v>4</v>
      </c>
      <c r="B13" t="s">
        <v>82</v>
      </c>
      <c r="C13">
        <v>45</v>
      </c>
      <c r="D13">
        <v>5</v>
      </c>
      <c r="E13" s="7">
        <v>0.0349537037037037</v>
      </c>
      <c r="F13" s="8">
        <v>3</v>
      </c>
      <c r="H13" s="26"/>
      <c r="I13" s="26"/>
      <c r="J13" s="26"/>
      <c r="K13" s="26"/>
      <c r="L13" s="26"/>
      <c r="M13" s="26"/>
    </row>
    <row r="14" spans="8:13" ht="12.75">
      <c r="H14" s="26"/>
      <c r="I14" s="26"/>
      <c r="J14" s="26"/>
      <c r="K14" s="26"/>
      <c r="L14" s="26"/>
      <c r="M14" s="26"/>
    </row>
    <row r="15" spans="1:13" ht="15.75">
      <c r="A15" s="56"/>
      <c r="B15" s="56"/>
      <c r="C15" s="56"/>
      <c r="D15" s="56"/>
      <c r="E15" s="56"/>
      <c r="F15" s="56"/>
      <c r="G15" s="5"/>
      <c r="H15" s="56"/>
      <c r="I15" s="56"/>
      <c r="J15" s="56"/>
      <c r="K15" s="56"/>
      <c r="L15" s="56"/>
      <c r="M15" s="56"/>
    </row>
    <row r="16" spans="1:13" ht="12.75">
      <c r="A16" s="25"/>
      <c r="B16" s="25"/>
      <c r="C16" s="25"/>
      <c r="D16" s="25"/>
      <c r="E16" s="25"/>
      <c r="F16" s="25"/>
      <c r="H16" s="25"/>
      <c r="I16" s="25"/>
      <c r="J16" s="25"/>
      <c r="K16" s="25"/>
      <c r="L16" s="25"/>
      <c r="M16" s="25"/>
    </row>
    <row r="17" spans="1:13" ht="12.75">
      <c r="A17" s="26"/>
      <c r="B17" s="26"/>
      <c r="C17" s="26"/>
      <c r="D17" s="26"/>
      <c r="E17" s="39"/>
      <c r="F17" s="25"/>
      <c r="H17" s="26"/>
      <c r="I17" s="26"/>
      <c r="J17" s="26"/>
      <c r="K17" s="26"/>
      <c r="L17" s="57"/>
      <c r="M17" s="25"/>
    </row>
    <row r="18" spans="1:13" ht="12.75">
      <c r="A18" s="26"/>
      <c r="B18" s="26"/>
      <c r="C18" s="26"/>
      <c r="D18" s="26"/>
      <c r="E18" s="26"/>
      <c r="F18" s="26"/>
      <c r="H18" s="26"/>
      <c r="I18" s="26"/>
      <c r="J18" s="26"/>
      <c r="K18" s="26"/>
      <c r="L18" s="26"/>
      <c r="M18" s="26"/>
    </row>
    <row r="19" spans="1:13" ht="12.75">
      <c r="A19" s="26"/>
      <c r="B19" s="26"/>
      <c r="C19" s="26"/>
      <c r="D19" s="26"/>
      <c r="E19" s="26"/>
      <c r="F19" s="26"/>
      <c r="H19" s="26"/>
      <c r="I19" s="26"/>
      <c r="J19" s="26"/>
      <c r="K19" s="26"/>
      <c r="L19" s="26"/>
      <c r="M19" s="26"/>
    </row>
    <row r="20" spans="1:13" ht="15.75">
      <c r="A20" s="56"/>
      <c r="B20" s="56"/>
      <c r="C20" s="56"/>
      <c r="D20" s="56"/>
      <c r="E20" s="56"/>
      <c r="F20" s="56"/>
      <c r="G20" s="5"/>
      <c r="H20" s="56"/>
      <c r="I20" s="56"/>
      <c r="J20" s="56"/>
      <c r="K20" s="56"/>
      <c r="L20" s="56"/>
      <c r="M20" s="56"/>
    </row>
    <row r="21" spans="1:13" ht="12.75">
      <c r="A21" s="25"/>
      <c r="B21" s="25"/>
      <c r="C21" s="25"/>
      <c r="D21" s="25"/>
      <c r="E21" s="25"/>
      <c r="F21" s="25"/>
      <c r="H21" s="25"/>
      <c r="I21" s="25"/>
      <c r="J21" s="25"/>
      <c r="K21" s="25"/>
      <c r="L21" s="25"/>
      <c r="M21" s="25"/>
    </row>
    <row r="22" spans="1:13" ht="12.75">
      <c r="A22" s="26"/>
      <c r="B22" s="26"/>
      <c r="C22" s="26"/>
      <c r="D22" s="26"/>
      <c r="E22" s="39"/>
      <c r="F22" s="25"/>
      <c r="H22" s="26"/>
      <c r="I22" s="26"/>
      <c r="J22" s="26"/>
      <c r="K22" s="26"/>
      <c r="L22" s="39"/>
      <c r="M22" s="25"/>
    </row>
    <row r="23" spans="1:13" ht="12.75">
      <c r="A23" s="26"/>
      <c r="B23" s="26"/>
      <c r="C23" s="26"/>
      <c r="D23" s="26"/>
      <c r="E23" s="27"/>
      <c r="F23" s="26"/>
      <c r="H23" s="26"/>
      <c r="I23" s="26"/>
      <c r="J23" s="26"/>
      <c r="K23" s="26"/>
      <c r="L23" s="26"/>
      <c r="M23" s="26"/>
    </row>
    <row r="24" spans="1:12" ht="12.75">
      <c r="A24" s="26"/>
      <c r="B24" s="26"/>
      <c r="C24" s="26"/>
      <c r="D24" s="26"/>
      <c r="E24" s="26"/>
      <c r="F24" s="26"/>
      <c r="L24" s="6"/>
    </row>
    <row r="25" spans="1:6" ht="12.75">
      <c r="A25" s="26"/>
      <c r="B25" s="26"/>
      <c r="C25" s="26"/>
      <c r="D25" s="26"/>
      <c r="E25" s="26"/>
      <c r="F25" s="26"/>
    </row>
    <row r="26" spans="1:6" ht="12.75">
      <c r="A26" s="26"/>
      <c r="B26" s="26"/>
      <c r="C26" s="26"/>
      <c r="D26" s="26"/>
      <c r="E26" s="26"/>
      <c r="F26" s="26"/>
    </row>
  </sheetData>
  <sheetProtection/>
  <mergeCells count="9">
    <mergeCell ref="A20:F20"/>
    <mergeCell ref="H20:M20"/>
    <mergeCell ref="A1:M2"/>
    <mergeCell ref="A4:F4"/>
    <mergeCell ref="H4:M4"/>
    <mergeCell ref="A8:F8"/>
    <mergeCell ref="H8:M8"/>
    <mergeCell ref="A15:F15"/>
    <mergeCell ref="H15:M15"/>
  </mergeCells>
  <printOptions/>
  <pageMargins left="0.75" right="0.75" top="0.787401575" bottom="0.7874015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4">
      <selection activeCell="J39" sqref="J39"/>
    </sheetView>
  </sheetViews>
  <sheetFormatPr defaultColWidth="11.57421875" defaultRowHeight="12.75"/>
  <cols>
    <col min="1" max="1" width="12.8515625" style="0" customWidth="1"/>
    <col min="2" max="2" width="24.7109375" style="0" customWidth="1"/>
    <col min="3" max="3" width="13.7109375" style="0" customWidth="1"/>
    <col min="4" max="4" width="9.00390625" style="0" customWidth="1"/>
    <col min="5" max="5" width="11.421875" style="0" customWidth="1"/>
    <col min="6" max="6" width="7.421875" style="0" customWidth="1"/>
    <col min="7" max="7" width="11.421875" style="0" customWidth="1"/>
    <col min="8" max="8" width="12.8515625" style="0" customWidth="1"/>
    <col min="9" max="9" width="15.00390625" style="0" customWidth="1"/>
    <col min="10" max="10" width="12.8515625" style="0" customWidth="1"/>
    <col min="11" max="11" width="9.00390625" style="0" customWidth="1"/>
    <col min="12" max="12" width="11.140625" style="0" customWidth="1"/>
    <col min="13" max="13" width="7.421875" style="0" customWidth="1"/>
    <col min="14" max="16384" width="11.421875" style="0" customWidth="1"/>
  </cols>
  <sheetData>
    <row r="1" spans="1:13" ht="12.75">
      <c r="A1" s="50" t="s">
        <v>46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1:13" ht="15.75">
      <c r="A4" s="54" t="s">
        <v>14</v>
      </c>
      <c r="B4" s="54"/>
      <c r="C4" s="54"/>
      <c r="D4" s="54"/>
      <c r="E4" s="54"/>
      <c r="F4" s="54"/>
      <c r="G4" s="5"/>
      <c r="H4" s="54" t="s">
        <v>13</v>
      </c>
      <c r="I4" s="54"/>
      <c r="J4" s="54"/>
      <c r="K4" s="54"/>
      <c r="L4" s="54"/>
      <c r="M4" s="54"/>
    </row>
    <row r="5" spans="1:13" ht="12.75">
      <c r="A5" s="8" t="s">
        <v>8</v>
      </c>
      <c r="B5" s="8" t="s">
        <v>3</v>
      </c>
      <c r="C5" s="8" t="s">
        <v>9</v>
      </c>
      <c r="D5" s="8" t="s">
        <v>10</v>
      </c>
      <c r="E5" s="8" t="s">
        <v>11</v>
      </c>
      <c r="F5" s="8" t="s">
        <v>5</v>
      </c>
      <c r="H5" s="8" t="s">
        <v>8</v>
      </c>
      <c r="I5" s="8" t="s">
        <v>3</v>
      </c>
      <c r="J5" s="8" t="s">
        <v>12</v>
      </c>
      <c r="K5" s="8" t="s">
        <v>10</v>
      </c>
      <c r="L5" s="8" t="s">
        <v>11</v>
      </c>
      <c r="M5" s="8" t="s">
        <v>5</v>
      </c>
    </row>
    <row r="6" spans="1:13" ht="12.75">
      <c r="A6">
        <v>1</v>
      </c>
      <c r="B6" t="s">
        <v>69</v>
      </c>
      <c r="C6">
        <v>3</v>
      </c>
      <c r="D6">
        <v>1</v>
      </c>
      <c r="E6" s="19">
        <v>0.0596412037037037</v>
      </c>
      <c r="F6" s="8">
        <v>13</v>
      </c>
      <c r="H6" s="21">
        <v>1</v>
      </c>
      <c r="I6" s="21" t="s">
        <v>78</v>
      </c>
      <c r="J6">
        <v>4</v>
      </c>
      <c r="K6">
        <v>1</v>
      </c>
      <c r="L6" s="20">
        <v>0.07758333333333334</v>
      </c>
      <c r="M6" s="8">
        <v>9</v>
      </c>
    </row>
    <row r="7" spans="1:12" ht="12.75">
      <c r="A7">
        <v>2</v>
      </c>
      <c r="B7" t="s">
        <v>70</v>
      </c>
      <c r="C7" s="22">
        <v>15</v>
      </c>
      <c r="D7">
        <v>5</v>
      </c>
      <c r="E7" s="19">
        <v>0.06849074074074074</v>
      </c>
      <c r="F7" s="8">
        <v>8</v>
      </c>
      <c r="L7" s="6"/>
    </row>
    <row r="8" spans="1:6" ht="12.75">
      <c r="A8">
        <v>3</v>
      </c>
      <c r="B8" t="s">
        <v>79</v>
      </c>
      <c r="C8">
        <v>19</v>
      </c>
      <c r="D8" s="22">
        <v>6</v>
      </c>
      <c r="E8" s="19">
        <v>0.07018287037037037</v>
      </c>
      <c r="F8" s="8">
        <v>6</v>
      </c>
    </row>
    <row r="9" spans="1:6" ht="12.75">
      <c r="A9">
        <v>4</v>
      </c>
      <c r="B9" s="21" t="s">
        <v>80</v>
      </c>
      <c r="C9">
        <v>24</v>
      </c>
      <c r="D9" s="23">
        <v>3</v>
      </c>
      <c r="E9" s="19">
        <v>0.07115162037037037</v>
      </c>
      <c r="F9" s="8">
        <v>5</v>
      </c>
    </row>
    <row r="10" spans="1:6" ht="12.75">
      <c r="A10">
        <v>5</v>
      </c>
      <c r="B10" t="s">
        <v>81</v>
      </c>
      <c r="C10">
        <v>54</v>
      </c>
      <c r="D10" s="23">
        <v>14</v>
      </c>
      <c r="E10" s="19">
        <v>0.07899537037037037</v>
      </c>
      <c r="F10" s="8">
        <v>3</v>
      </c>
    </row>
    <row r="11" spans="4:5" ht="12.75">
      <c r="D11" s="23"/>
      <c r="E11" s="6"/>
    </row>
    <row r="12" spans="1:13" ht="15.75">
      <c r="A12" s="55" t="s">
        <v>63</v>
      </c>
      <c r="B12" s="55"/>
      <c r="C12" s="55"/>
      <c r="D12" s="55"/>
      <c r="E12" s="55"/>
      <c r="F12" s="55"/>
      <c r="G12" s="5"/>
      <c r="H12" s="55" t="s">
        <v>64</v>
      </c>
      <c r="I12" s="55"/>
      <c r="J12" s="55"/>
      <c r="K12" s="55"/>
      <c r="L12" s="55"/>
      <c r="M12" s="55"/>
    </row>
    <row r="13" spans="1:13" ht="12.75">
      <c r="A13" s="8" t="s">
        <v>8</v>
      </c>
      <c r="B13" s="8" t="s">
        <v>3</v>
      </c>
      <c r="C13" s="8" t="s">
        <v>9</v>
      </c>
      <c r="D13" s="8" t="s">
        <v>10</v>
      </c>
      <c r="E13" s="8" t="s">
        <v>11</v>
      </c>
      <c r="F13" s="8" t="s">
        <v>5</v>
      </c>
      <c r="H13" s="8" t="s">
        <v>8</v>
      </c>
      <c r="I13" s="8" t="s">
        <v>3</v>
      </c>
      <c r="J13" s="8" t="s">
        <v>12</v>
      </c>
      <c r="K13" s="8" t="s">
        <v>10</v>
      </c>
      <c r="L13" s="8" t="s">
        <v>11</v>
      </c>
      <c r="M13" s="8" t="s">
        <v>5</v>
      </c>
    </row>
    <row r="14" spans="1:13" ht="14.25" customHeight="1">
      <c r="A14">
        <v>1</v>
      </c>
      <c r="B14" t="s">
        <v>82</v>
      </c>
      <c r="C14">
        <v>1</v>
      </c>
      <c r="D14">
        <v>1</v>
      </c>
      <c r="E14" s="19">
        <v>0.028614583333333332</v>
      </c>
      <c r="F14" s="8">
        <v>16</v>
      </c>
      <c r="H14" s="22">
        <v>1</v>
      </c>
      <c r="I14" s="21" t="s">
        <v>75</v>
      </c>
      <c r="J14" s="22">
        <v>18</v>
      </c>
      <c r="K14">
        <v>2</v>
      </c>
      <c r="L14" s="20">
        <v>0.04109259259259259</v>
      </c>
      <c r="M14" s="8">
        <v>9</v>
      </c>
    </row>
    <row r="15" spans="1:13" ht="12.75">
      <c r="A15">
        <v>2</v>
      </c>
      <c r="B15" t="s">
        <v>77</v>
      </c>
      <c r="C15">
        <v>3</v>
      </c>
      <c r="D15">
        <v>1</v>
      </c>
      <c r="E15" s="19">
        <v>0.02902893518518519</v>
      </c>
      <c r="F15" s="8">
        <v>14</v>
      </c>
      <c r="H15">
        <v>2</v>
      </c>
      <c r="I15" t="s">
        <v>76</v>
      </c>
      <c r="J15">
        <v>30</v>
      </c>
      <c r="K15">
        <v>7</v>
      </c>
      <c r="L15" s="20">
        <v>0.04447916666666666</v>
      </c>
      <c r="M15" s="8">
        <v>5</v>
      </c>
    </row>
    <row r="16" spans="1:6" ht="12.75">
      <c r="A16">
        <v>3</v>
      </c>
      <c r="B16" t="s">
        <v>61</v>
      </c>
      <c r="C16">
        <v>17</v>
      </c>
      <c r="D16">
        <v>2</v>
      </c>
      <c r="E16" s="19">
        <v>0.03255324074074074</v>
      </c>
      <c r="F16" s="8">
        <v>11</v>
      </c>
    </row>
    <row r="17" spans="1:6" ht="12.75">
      <c r="A17">
        <v>4</v>
      </c>
      <c r="B17" s="21" t="s">
        <v>62</v>
      </c>
      <c r="C17">
        <v>19</v>
      </c>
      <c r="D17">
        <v>1</v>
      </c>
      <c r="E17" s="19">
        <v>0.03283912037037037</v>
      </c>
      <c r="F17" s="8">
        <v>10</v>
      </c>
    </row>
    <row r="18" spans="1:6" ht="12.75">
      <c r="A18">
        <v>5</v>
      </c>
      <c r="B18" t="s">
        <v>65</v>
      </c>
      <c r="C18">
        <v>29</v>
      </c>
      <c r="D18">
        <v>5</v>
      </c>
      <c r="E18" s="19">
        <v>0.03407291666666667</v>
      </c>
      <c r="F18" s="8">
        <v>6</v>
      </c>
    </row>
    <row r="19" spans="1:6" ht="12.75">
      <c r="A19">
        <v>6</v>
      </c>
      <c r="B19" t="s">
        <v>66</v>
      </c>
      <c r="C19">
        <v>43</v>
      </c>
      <c r="D19">
        <v>9</v>
      </c>
      <c r="E19" s="19">
        <v>0.035417824074074074</v>
      </c>
      <c r="F19" s="8">
        <v>5</v>
      </c>
    </row>
    <row r="20" spans="1:6" ht="12.75">
      <c r="A20">
        <v>7</v>
      </c>
      <c r="B20" t="s">
        <v>67</v>
      </c>
      <c r="C20">
        <v>66</v>
      </c>
      <c r="D20">
        <v>13</v>
      </c>
      <c r="E20" s="19">
        <v>0.037244212962962965</v>
      </c>
      <c r="F20" s="8">
        <v>4</v>
      </c>
    </row>
    <row r="21" spans="1:6" ht="12.75">
      <c r="A21">
        <v>8</v>
      </c>
      <c r="B21" s="21" t="s">
        <v>68</v>
      </c>
      <c r="C21" s="22">
        <v>144</v>
      </c>
      <c r="D21" s="22">
        <v>22</v>
      </c>
      <c r="E21" s="19">
        <v>0.04546875</v>
      </c>
      <c r="F21" s="8">
        <v>3</v>
      </c>
    </row>
    <row r="22" ht="12.75">
      <c r="E22" s="20"/>
    </row>
    <row r="23" spans="1:13" ht="15.75">
      <c r="A23" s="54" t="s">
        <v>71</v>
      </c>
      <c r="B23" s="54"/>
      <c r="C23" s="54"/>
      <c r="D23" s="54"/>
      <c r="E23" s="54"/>
      <c r="F23" s="54"/>
      <c r="H23" s="54" t="s">
        <v>72</v>
      </c>
      <c r="I23" s="54"/>
      <c r="J23" s="54"/>
      <c r="K23" s="54"/>
      <c r="L23" s="54"/>
      <c r="M23" s="54"/>
    </row>
    <row r="24" spans="1:13" ht="12.75">
      <c r="A24" s="8" t="s">
        <v>8</v>
      </c>
      <c r="B24" s="8" t="s">
        <v>3</v>
      </c>
      <c r="C24" s="8" t="s">
        <v>9</v>
      </c>
      <c r="D24" s="8" t="s">
        <v>10</v>
      </c>
      <c r="E24" s="8" t="s">
        <v>11</v>
      </c>
      <c r="F24" s="8" t="s">
        <v>5</v>
      </c>
      <c r="H24" s="8" t="s">
        <v>8</v>
      </c>
      <c r="I24" s="8" t="s">
        <v>3</v>
      </c>
      <c r="J24" s="8" t="s">
        <v>12</v>
      </c>
      <c r="K24" s="8" t="s">
        <v>10</v>
      </c>
      <c r="L24" s="8" t="s">
        <v>11</v>
      </c>
      <c r="M24" s="8" t="s">
        <v>5</v>
      </c>
    </row>
    <row r="25" spans="1:13" ht="12.75">
      <c r="A25">
        <v>1</v>
      </c>
      <c r="B25" t="s">
        <v>74</v>
      </c>
      <c r="C25">
        <v>19</v>
      </c>
      <c r="D25">
        <v>2</v>
      </c>
      <c r="E25" s="19">
        <v>0.016800925925925924</v>
      </c>
      <c r="F25" s="8">
        <v>8</v>
      </c>
      <c r="H25" s="21">
        <v>1</v>
      </c>
      <c r="I25" s="21" t="s">
        <v>73</v>
      </c>
      <c r="J25">
        <v>1</v>
      </c>
      <c r="K25">
        <v>1</v>
      </c>
      <c r="L25" s="20">
        <v>0.01498611111111111</v>
      </c>
      <c r="M25" s="8">
        <v>9</v>
      </c>
    </row>
    <row r="26" spans="5:12" ht="12.75">
      <c r="E26" s="7"/>
      <c r="L26" s="7"/>
    </row>
  </sheetData>
  <sheetProtection/>
  <mergeCells count="7">
    <mergeCell ref="A1:M2"/>
    <mergeCell ref="A4:F4"/>
    <mergeCell ref="H4:M4"/>
    <mergeCell ref="H23:M23"/>
    <mergeCell ref="A23:F23"/>
    <mergeCell ref="A12:F12"/>
    <mergeCell ref="H12:M12"/>
  </mergeCells>
  <printOptions/>
  <pageMargins left="0.75" right="0.75" top="0.787401575" bottom="0.7874015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4">
      <selection activeCell="O19" sqref="O19"/>
    </sheetView>
  </sheetViews>
  <sheetFormatPr defaultColWidth="11.57421875" defaultRowHeight="12.75"/>
  <cols>
    <col min="1" max="1" width="12.8515625" style="0" customWidth="1"/>
    <col min="2" max="2" width="21.421875" style="0" customWidth="1"/>
    <col min="3" max="3" width="13.7109375" style="0" customWidth="1"/>
    <col min="4" max="4" width="9.00390625" style="0" customWidth="1"/>
    <col min="5" max="5" width="11.140625" style="0" customWidth="1"/>
    <col min="6" max="6" width="7.421875" style="0" customWidth="1"/>
    <col min="7" max="7" width="11.421875" style="0" customWidth="1"/>
    <col min="8" max="8" width="12.8515625" style="0" customWidth="1"/>
    <col min="9" max="9" width="20.7109375" style="0" customWidth="1"/>
    <col min="10" max="10" width="12.8515625" style="0" customWidth="1"/>
    <col min="11" max="11" width="9.00390625" style="0" customWidth="1"/>
    <col min="12" max="12" width="11.140625" style="0" customWidth="1"/>
    <col min="13" max="13" width="7.421875" style="0" customWidth="1"/>
    <col min="14" max="16384" width="11.421875" style="0" customWidth="1"/>
  </cols>
  <sheetData>
    <row r="1" spans="1:13" ht="12.75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1:13" ht="15.75">
      <c r="A4" s="54" t="s">
        <v>87</v>
      </c>
      <c r="B4" s="54"/>
      <c r="C4" s="54"/>
      <c r="D4" s="54"/>
      <c r="E4" s="54"/>
      <c r="F4" s="54"/>
      <c r="G4" s="5"/>
      <c r="H4" s="54" t="s">
        <v>88</v>
      </c>
      <c r="I4" s="54"/>
      <c r="J4" s="54"/>
      <c r="K4" s="54"/>
      <c r="L4" s="54"/>
      <c r="M4" s="54"/>
    </row>
    <row r="5" spans="1:13" ht="12.75">
      <c r="A5" s="8" t="s">
        <v>8</v>
      </c>
      <c r="B5" s="8" t="s">
        <v>3</v>
      </c>
      <c r="C5" s="8" t="s">
        <v>9</v>
      </c>
      <c r="D5" s="8" t="s">
        <v>10</v>
      </c>
      <c r="E5" s="8" t="s">
        <v>11</v>
      </c>
      <c r="F5" s="8" t="s">
        <v>5</v>
      </c>
      <c r="H5" s="8" t="s">
        <v>8</v>
      </c>
      <c r="I5" s="8" t="s">
        <v>3</v>
      </c>
      <c r="J5" s="8" t="s">
        <v>12</v>
      </c>
      <c r="K5" s="8" t="s">
        <v>10</v>
      </c>
      <c r="L5" s="8" t="s">
        <v>11</v>
      </c>
      <c r="M5" s="8" t="s">
        <v>5</v>
      </c>
    </row>
    <row r="6" spans="1:13" ht="12.75">
      <c r="A6">
        <v>1</v>
      </c>
      <c r="B6" t="s">
        <v>90</v>
      </c>
      <c r="C6">
        <v>2</v>
      </c>
      <c r="D6">
        <v>1</v>
      </c>
      <c r="E6" s="7">
        <v>0.0566550925925926</v>
      </c>
      <c r="F6" s="8">
        <v>15</v>
      </c>
      <c r="H6">
        <v>1</v>
      </c>
      <c r="I6" t="s">
        <v>78</v>
      </c>
      <c r="J6">
        <v>2</v>
      </c>
      <c r="K6">
        <v>1</v>
      </c>
      <c r="L6" s="7">
        <v>0.07837962962962963</v>
      </c>
      <c r="M6" s="8">
        <v>10</v>
      </c>
    </row>
    <row r="7" spans="1:13" ht="12.75">
      <c r="A7">
        <v>2</v>
      </c>
      <c r="B7" t="s">
        <v>69</v>
      </c>
      <c r="C7">
        <v>3</v>
      </c>
      <c r="D7">
        <v>1</v>
      </c>
      <c r="E7" s="7">
        <v>0.05896990740740741</v>
      </c>
      <c r="F7" s="8">
        <v>13</v>
      </c>
      <c r="H7">
        <v>2</v>
      </c>
      <c r="I7" t="s">
        <v>89</v>
      </c>
      <c r="J7">
        <v>11</v>
      </c>
      <c r="K7">
        <v>3</v>
      </c>
      <c r="L7" s="7">
        <v>0.08518518518518518</v>
      </c>
      <c r="M7" s="8">
        <v>6</v>
      </c>
    </row>
    <row r="8" spans="1:6" ht="12.75">
      <c r="A8">
        <v>3</v>
      </c>
      <c r="B8" t="s">
        <v>61</v>
      </c>
      <c r="C8">
        <v>19</v>
      </c>
      <c r="D8">
        <v>3</v>
      </c>
      <c r="E8" s="7">
        <v>0.06641203703703703</v>
      </c>
      <c r="F8" s="8">
        <v>9</v>
      </c>
    </row>
    <row r="9" spans="1:6" ht="12.75">
      <c r="A9">
        <v>4</v>
      </c>
      <c r="B9" t="s">
        <v>65</v>
      </c>
      <c r="C9">
        <v>23</v>
      </c>
      <c r="D9" s="9">
        <v>5</v>
      </c>
      <c r="E9" s="7">
        <v>0.06826388888888889</v>
      </c>
      <c r="F9" s="8">
        <v>6</v>
      </c>
    </row>
    <row r="10" spans="1:6" ht="12.75">
      <c r="A10">
        <v>5</v>
      </c>
      <c r="B10" t="s">
        <v>79</v>
      </c>
      <c r="C10">
        <v>27</v>
      </c>
      <c r="D10">
        <v>9</v>
      </c>
      <c r="E10" s="7">
        <v>0.07086805555555555</v>
      </c>
      <c r="F10" s="8">
        <v>5</v>
      </c>
    </row>
    <row r="11" spans="1:6" ht="12.75">
      <c r="A11">
        <v>6</v>
      </c>
      <c r="B11" t="s">
        <v>80</v>
      </c>
      <c r="C11">
        <v>28</v>
      </c>
      <c r="D11" s="9">
        <v>7</v>
      </c>
      <c r="E11" s="7">
        <v>0.07087962962962963</v>
      </c>
      <c r="F11" s="8">
        <v>4</v>
      </c>
    </row>
    <row r="12" spans="1:6" ht="12.75">
      <c r="A12">
        <v>7</v>
      </c>
      <c r="B12" t="s">
        <v>81</v>
      </c>
      <c r="C12">
        <v>51</v>
      </c>
      <c r="D12">
        <v>15</v>
      </c>
      <c r="E12" s="7">
        <v>0.07837962962962963</v>
      </c>
      <c r="F12" s="8">
        <v>3</v>
      </c>
    </row>
    <row r="13" ht="12.75">
      <c r="E13" s="6"/>
    </row>
    <row r="14" spans="1:13" ht="15.75">
      <c r="A14" s="55" t="s">
        <v>7</v>
      </c>
      <c r="B14" s="55"/>
      <c r="C14" s="55"/>
      <c r="D14" s="55"/>
      <c r="E14" s="55"/>
      <c r="F14" s="55"/>
      <c r="G14" s="5"/>
      <c r="H14" s="55" t="s">
        <v>15</v>
      </c>
      <c r="I14" s="55"/>
      <c r="J14" s="55"/>
      <c r="K14" s="55"/>
      <c r="L14" s="55"/>
      <c r="M14" s="55"/>
    </row>
    <row r="15" spans="1:13" ht="12.75">
      <c r="A15" s="8" t="s">
        <v>8</v>
      </c>
      <c r="B15" s="8" t="s">
        <v>3</v>
      </c>
      <c r="C15" s="8" t="s">
        <v>9</v>
      </c>
      <c r="D15" s="8" t="s">
        <v>10</v>
      </c>
      <c r="E15" s="8" t="s">
        <v>11</v>
      </c>
      <c r="F15" s="8" t="s">
        <v>5</v>
      </c>
      <c r="H15" s="8" t="s">
        <v>8</v>
      </c>
      <c r="I15" s="8" t="s">
        <v>3</v>
      </c>
      <c r="J15" s="8" t="s">
        <v>12</v>
      </c>
      <c r="K15" s="8" t="s">
        <v>10</v>
      </c>
      <c r="L15" s="8" t="s">
        <v>11</v>
      </c>
      <c r="M15" s="8" t="s">
        <v>5</v>
      </c>
    </row>
    <row r="16" spans="1:13" ht="12.75">
      <c r="A16">
        <v>1</v>
      </c>
      <c r="B16" t="s">
        <v>91</v>
      </c>
      <c r="C16">
        <v>2</v>
      </c>
      <c r="D16">
        <v>1</v>
      </c>
      <c r="E16" s="7">
        <v>0.026226851851851852</v>
      </c>
      <c r="F16" s="8">
        <v>12</v>
      </c>
      <c r="H16">
        <v>1</v>
      </c>
      <c r="I16" t="s">
        <v>93</v>
      </c>
      <c r="J16">
        <v>3</v>
      </c>
      <c r="K16">
        <v>1</v>
      </c>
      <c r="L16" s="7">
        <v>0.034583333333333334</v>
      </c>
      <c r="M16" s="8">
        <v>9</v>
      </c>
    </row>
    <row r="17" spans="1:6" ht="12.75">
      <c r="A17">
        <v>2</v>
      </c>
      <c r="B17" t="s">
        <v>77</v>
      </c>
      <c r="C17">
        <v>4</v>
      </c>
      <c r="D17">
        <v>2</v>
      </c>
      <c r="E17" s="7">
        <v>0.02715277777777778</v>
      </c>
      <c r="F17" s="8">
        <v>9</v>
      </c>
    </row>
    <row r="18" spans="1:6" ht="12.75">
      <c r="A18">
        <v>3</v>
      </c>
      <c r="B18" t="s">
        <v>62</v>
      </c>
      <c r="C18">
        <v>13</v>
      </c>
      <c r="D18">
        <v>1</v>
      </c>
      <c r="E18" s="7">
        <v>0.02943287037037037</v>
      </c>
      <c r="F18" s="8">
        <v>8</v>
      </c>
    </row>
    <row r="19" spans="1:6" ht="12.75">
      <c r="A19">
        <v>4</v>
      </c>
      <c r="B19" t="s">
        <v>92</v>
      </c>
      <c r="C19">
        <v>14</v>
      </c>
      <c r="D19">
        <v>3</v>
      </c>
      <c r="E19" s="7">
        <v>0.030312499999999996</v>
      </c>
      <c r="F19" s="8">
        <v>4</v>
      </c>
    </row>
    <row r="21" spans="1:13" ht="15.75">
      <c r="A21" s="54" t="s">
        <v>16</v>
      </c>
      <c r="B21" s="54"/>
      <c r="C21" s="54"/>
      <c r="D21" s="54"/>
      <c r="E21" s="54"/>
      <c r="F21" s="54"/>
      <c r="H21" s="54" t="s">
        <v>98</v>
      </c>
      <c r="I21" s="54"/>
      <c r="J21" s="54"/>
      <c r="K21" s="54"/>
      <c r="L21" s="54"/>
      <c r="M21" s="54"/>
    </row>
    <row r="22" spans="1:13" ht="12.75">
      <c r="A22" s="8" t="s">
        <v>8</v>
      </c>
      <c r="B22" s="8" t="s">
        <v>3</v>
      </c>
      <c r="C22" s="8" t="s">
        <v>9</v>
      </c>
      <c r="D22" s="8" t="s">
        <v>10</v>
      </c>
      <c r="E22" s="8" t="s">
        <v>11</v>
      </c>
      <c r="F22" s="8" t="s">
        <v>5</v>
      </c>
      <c r="H22" s="8" t="s">
        <v>8</v>
      </c>
      <c r="I22" s="8" t="s">
        <v>3</v>
      </c>
      <c r="J22" s="8" t="s">
        <v>12</v>
      </c>
      <c r="K22" s="8" t="s">
        <v>10</v>
      </c>
      <c r="L22" s="8" t="s">
        <v>11</v>
      </c>
      <c r="M22" s="8" t="s">
        <v>5</v>
      </c>
    </row>
    <row r="23" spans="1:13" ht="12.75">
      <c r="A23">
        <v>1</v>
      </c>
      <c r="B23" t="s">
        <v>94</v>
      </c>
      <c r="C23">
        <v>4</v>
      </c>
      <c r="D23">
        <v>1</v>
      </c>
      <c r="E23" s="7">
        <v>0.012719907407407407</v>
      </c>
      <c r="F23" s="8">
        <v>10</v>
      </c>
      <c r="H23">
        <v>1</v>
      </c>
      <c r="I23" t="s">
        <v>96</v>
      </c>
      <c r="J23">
        <v>1</v>
      </c>
      <c r="K23">
        <v>1</v>
      </c>
      <c r="L23" s="7">
        <v>0.014097222222222221</v>
      </c>
      <c r="M23" s="8">
        <v>10</v>
      </c>
    </row>
    <row r="24" spans="1:13" ht="12.75">
      <c r="A24">
        <v>2</v>
      </c>
      <c r="B24" t="s">
        <v>95</v>
      </c>
      <c r="C24">
        <v>7</v>
      </c>
      <c r="D24">
        <v>3</v>
      </c>
      <c r="E24" s="7">
        <v>0.014027777777777778</v>
      </c>
      <c r="F24" s="8">
        <v>6</v>
      </c>
      <c r="H24">
        <v>2</v>
      </c>
      <c r="I24" t="s">
        <v>97</v>
      </c>
      <c r="J24">
        <v>7</v>
      </c>
      <c r="K24">
        <v>3</v>
      </c>
      <c r="L24" s="7">
        <v>0.015150462962962963</v>
      </c>
      <c r="M24" s="8">
        <v>6</v>
      </c>
    </row>
    <row r="26" spans="1:13" ht="15.75">
      <c r="A26" s="54" t="s">
        <v>84</v>
      </c>
      <c r="B26" s="54"/>
      <c r="C26" s="54"/>
      <c r="D26" s="54"/>
      <c r="E26" s="54"/>
      <c r="F26" s="54"/>
      <c r="H26" s="54" t="s">
        <v>83</v>
      </c>
      <c r="I26" s="54"/>
      <c r="J26" s="54"/>
      <c r="K26" s="54"/>
      <c r="L26" s="54"/>
      <c r="M26" s="54"/>
    </row>
    <row r="27" spans="1:13" ht="12.75">
      <c r="A27" s="8" t="s">
        <v>8</v>
      </c>
      <c r="B27" s="8" t="s">
        <v>3</v>
      </c>
      <c r="C27" s="8" t="s">
        <v>9</v>
      </c>
      <c r="D27" s="8" t="s">
        <v>10</v>
      </c>
      <c r="E27" s="8" t="s">
        <v>11</v>
      </c>
      <c r="F27" s="8" t="s">
        <v>5</v>
      </c>
      <c r="H27" s="8" t="s">
        <v>8</v>
      </c>
      <c r="I27" s="8" t="s">
        <v>3</v>
      </c>
      <c r="J27" s="8" t="s">
        <v>12</v>
      </c>
      <c r="K27" s="8" t="s">
        <v>10</v>
      </c>
      <c r="L27" s="8" t="s">
        <v>11</v>
      </c>
      <c r="M27" s="8" t="s">
        <v>5</v>
      </c>
    </row>
    <row r="28" spans="1:13" ht="12.75">
      <c r="A28">
        <v>1</v>
      </c>
      <c r="B28" t="s">
        <v>85</v>
      </c>
      <c r="C28">
        <v>1</v>
      </c>
      <c r="D28">
        <v>1</v>
      </c>
      <c r="E28" s="7">
        <v>0.0044212962962962956</v>
      </c>
      <c r="F28" s="8">
        <v>11</v>
      </c>
      <c r="H28">
        <v>1</v>
      </c>
      <c r="I28" t="s">
        <v>73</v>
      </c>
      <c r="J28">
        <v>1</v>
      </c>
      <c r="K28">
        <v>1</v>
      </c>
      <c r="L28" s="7">
        <v>0.004872685185185186</v>
      </c>
      <c r="M28" s="8">
        <v>9</v>
      </c>
    </row>
    <row r="29" spans="1:13" ht="12.75">
      <c r="A29">
        <v>2</v>
      </c>
      <c r="B29" t="s">
        <v>86</v>
      </c>
      <c r="C29">
        <v>3</v>
      </c>
      <c r="D29">
        <v>1</v>
      </c>
      <c r="E29" s="7">
        <v>0.0051967592592592595</v>
      </c>
      <c r="F29" s="8">
        <v>9</v>
      </c>
      <c r="L29" s="7"/>
      <c r="M29" s="8"/>
    </row>
    <row r="30" spans="1:6" ht="12.75">
      <c r="A30">
        <v>3</v>
      </c>
      <c r="B30" t="s">
        <v>74</v>
      </c>
      <c r="C30">
        <v>10</v>
      </c>
      <c r="D30">
        <v>4</v>
      </c>
      <c r="E30" s="7">
        <v>0.005648148148148148</v>
      </c>
      <c r="F30" s="8">
        <v>4</v>
      </c>
    </row>
  </sheetData>
  <sheetProtection/>
  <mergeCells count="9">
    <mergeCell ref="A26:F26"/>
    <mergeCell ref="H26:M26"/>
    <mergeCell ref="A1:M2"/>
    <mergeCell ref="A4:F4"/>
    <mergeCell ref="H4:M4"/>
    <mergeCell ref="A14:F14"/>
    <mergeCell ref="H14:M14"/>
    <mergeCell ref="A21:F21"/>
    <mergeCell ref="H21:M21"/>
  </mergeCells>
  <printOptions/>
  <pageMargins left="0.75" right="0.75" top="0.787401575" bottom="0.7874015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F12" sqref="F12"/>
    </sheetView>
  </sheetViews>
  <sheetFormatPr defaultColWidth="11.57421875" defaultRowHeight="12.75"/>
  <cols>
    <col min="1" max="1" width="12.8515625" style="0" customWidth="1"/>
    <col min="2" max="2" width="19.00390625" style="0" customWidth="1"/>
    <col min="3" max="3" width="13.7109375" style="0" customWidth="1"/>
    <col min="4" max="4" width="9.00390625" style="0" customWidth="1"/>
    <col min="5" max="5" width="11.140625" style="0" customWidth="1"/>
    <col min="6" max="6" width="7.421875" style="0" customWidth="1"/>
    <col min="7" max="7" width="11.421875" style="0" customWidth="1"/>
    <col min="8" max="8" width="17.7109375" style="0" customWidth="1"/>
    <col min="9" max="9" width="17.140625" style="0" customWidth="1"/>
    <col min="10" max="10" width="12.8515625" style="0" customWidth="1"/>
    <col min="11" max="11" width="9.00390625" style="0" customWidth="1"/>
    <col min="12" max="12" width="11.140625" style="0" customWidth="1"/>
    <col min="13" max="13" width="7.421875" style="0" customWidth="1"/>
    <col min="14" max="16384" width="11.421875" style="0" customWidth="1"/>
  </cols>
  <sheetData>
    <row r="1" spans="1:13" ht="12.75">
      <c r="A1" s="50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1:13" ht="15.75">
      <c r="A4" s="54" t="s">
        <v>99</v>
      </c>
      <c r="B4" s="54"/>
      <c r="C4" s="54"/>
      <c r="D4" s="54"/>
      <c r="E4" s="54"/>
      <c r="F4" s="54"/>
      <c r="G4" s="5"/>
      <c r="H4" s="54" t="s">
        <v>29</v>
      </c>
      <c r="I4" s="54"/>
      <c r="J4" s="54"/>
      <c r="K4" s="54"/>
      <c r="L4" s="54"/>
      <c r="M4" s="54"/>
    </row>
    <row r="5" spans="1:13" ht="12.75">
      <c r="A5" s="8" t="s">
        <v>8</v>
      </c>
      <c r="B5" s="8" t="s">
        <v>3</v>
      </c>
      <c r="C5" s="8" t="s">
        <v>9</v>
      </c>
      <c r="D5" s="8" t="s">
        <v>10</v>
      </c>
      <c r="E5" s="8" t="s">
        <v>11</v>
      </c>
      <c r="F5" s="8" t="s">
        <v>5</v>
      </c>
      <c r="H5" s="8" t="s">
        <v>8</v>
      </c>
      <c r="I5" s="8" t="s">
        <v>3</v>
      </c>
      <c r="J5" s="8" t="s">
        <v>12</v>
      </c>
      <c r="K5" s="8" t="s">
        <v>10</v>
      </c>
      <c r="L5" s="8" t="s">
        <v>11</v>
      </c>
      <c r="M5" s="8" t="s">
        <v>5</v>
      </c>
    </row>
    <row r="6" spans="2:13" ht="12.75">
      <c r="B6" t="s">
        <v>100</v>
      </c>
      <c r="C6">
        <v>33</v>
      </c>
      <c r="D6">
        <v>6</v>
      </c>
      <c r="E6" s="6">
        <v>0.09189814814814816</v>
      </c>
      <c r="F6" s="8">
        <v>14</v>
      </c>
      <c r="I6" t="s">
        <v>101</v>
      </c>
      <c r="J6">
        <v>5</v>
      </c>
      <c r="K6">
        <v>2</v>
      </c>
      <c r="L6" s="6"/>
      <c r="M6" s="8">
        <v>20</v>
      </c>
    </row>
    <row r="7" spans="2:13" ht="12.75">
      <c r="B7" t="s">
        <v>62</v>
      </c>
      <c r="C7">
        <v>59</v>
      </c>
      <c r="D7">
        <v>10</v>
      </c>
      <c r="E7" s="6">
        <v>0.09633101851851851</v>
      </c>
      <c r="F7" s="8">
        <v>10</v>
      </c>
      <c r="I7" t="s">
        <v>102</v>
      </c>
      <c r="J7">
        <v>6</v>
      </c>
      <c r="K7">
        <v>1</v>
      </c>
      <c r="L7" s="6"/>
      <c r="M7" s="8">
        <v>18</v>
      </c>
    </row>
    <row r="8" spans="5:13" ht="12.75">
      <c r="E8" s="6"/>
      <c r="F8" s="8"/>
      <c r="I8" t="s">
        <v>103</v>
      </c>
      <c r="J8">
        <v>19</v>
      </c>
      <c r="K8">
        <v>3</v>
      </c>
      <c r="L8" s="6"/>
      <c r="M8" s="8">
        <v>10</v>
      </c>
    </row>
    <row r="9" spans="5:13" ht="11.25" customHeight="1">
      <c r="E9" s="6"/>
      <c r="F9" s="8"/>
      <c r="L9" s="7"/>
      <c r="M9" s="8"/>
    </row>
    <row r="10" spans="1:13" ht="15.75">
      <c r="A10" s="55" t="s">
        <v>27</v>
      </c>
      <c r="B10" s="55"/>
      <c r="C10" s="55"/>
      <c r="D10" s="55"/>
      <c r="E10" s="55"/>
      <c r="F10" s="55"/>
      <c r="G10" s="5"/>
      <c r="H10" s="56"/>
      <c r="I10" s="56"/>
      <c r="J10" s="56"/>
      <c r="K10" s="56"/>
      <c r="L10" s="56"/>
      <c r="M10" s="56"/>
    </row>
    <row r="11" spans="1:13" ht="12.75">
      <c r="A11" s="8" t="s">
        <v>8</v>
      </c>
      <c r="B11" s="8" t="s">
        <v>3</v>
      </c>
      <c r="C11" s="8" t="s">
        <v>9</v>
      </c>
      <c r="D11" s="8" t="s">
        <v>10</v>
      </c>
      <c r="E11" s="8" t="s">
        <v>11</v>
      </c>
      <c r="F11" s="8" t="s">
        <v>5</v>
      </c>
      <c r="H11" s="25"/>
      <c r="I11" s="25"/>
      <c r="J11" s="25"/>
      <c r="K11" s="25"/>
      <c r="L11" s="25"/>
      <c r="M11" s="25"/>
    </row>
    <row r="12" spans="2:13" ht="12.75">
      <c r="B12" t="s">
        <v>82</v>
      </c>
      <c r="C12">
        <v>4</v>
      </c>
      <c r="D12">
        <v>1</v>
      </c>
      <c r="E12" s="7"/>
      <c r="F12" s="8">
        <v>20</v>
      </c>
      <c r="H12" s="26"/>
      <c r="I12" s="26"/>
      <c r="J12" s="26"/>
      <c r="K12" s="26"/>
      <c r="L12" s="27"/>
      <c r="M12" s="25"/>
    </row>
    <row r="13" spans="2:13" ht="12.75">
      <c r="B13" t="s">
        <v>94</v>
      </c>
      <c r="C13">
        <v>22</v>
      </c>
      <c r="D13">
        <v>5</v>
      </c>
      <c r="E13" s="7"/>
      <c r="F13" s="8">
        <v>10</v>
      </c>
      <c r="H13" s="26"/>
      <c r="I13" s="26"/>
      <c r="J13" s="26"/>
      <c r="K13" s="26"/>
      <c r="L13" s="27"/>
      <c r="M13" s="25"/>
    </row>
    <row r="14" spans="8:13" ht="12.75">
      <c r="H14" s="26"/>
      <c r="I14" s="26"/>
      <c r="J14" s="26"/>
      <c r="K14" s="26"/>
      <c r="L14" s="26"/>
      <c r="M14" s="26"/>
    </row>
    <row r="15" spans="1:13" ht="15.75">
      <c r="A15" s="56"/>
      <c r="B15" s="56"/>
      <c r="C15" s="56"/>
      <c r="D15" s="56"/>
      <c r="E15" s="56"/>
      <c r="F15" s="56"/>
      <c r="G15" s="26"/>
      <c r="H15" s="56"/>
      <c r="I15" s="56"/>
      <c r="J15" s="56"/>
      <c r="K15" s="56"/>
      <c r="L15" s="56"/>
      <c r="M15" s="56"/>
    </row>
    <row r="16" spans="1:13" ht="12.75">
      <c r="A16" s="25"/>
      <c r="B16" s="25"/>
      <c r="C16" s="25"/>
      <c r="D16" s="25"/>
      <c r="E16" s="25"/>
      <c r="F16" s="25"/>
      <c r="G16" s="26"/>
      <c r="H16" s="25"/>
      <c r="I16" s="25"/>
      <c r="J16" s="25"/>
      <c r="K16" s="25"/>
      <c r="L16" s="25"/>
      <c r="M16" s="25"/>
    </row>
    <row r="17" spans="1:13" ht="12.75">
      <c r="A17" s="26"/>
      <c r="B17" s="26"/>
      <c r="C17" s="26"/>
      <c r="D17" s="26"/>
      <c r="E17" s="27"/>
      <c r="F17" s="25"/>
      <c r="G17" s="26"/>
      <c r="H17" s="26"/>
      <c r="I17" s="26"/>
      <c r="J17" s="26"/>
      <c r="K17" s="26"/>
      <c r="L17" s="27"/>
      <c r="M17" s="25"/>
    </row>
    <row r="18" spans="1:13" ht="12.75">
      <c r="A18" s="26"/>
      <c r="B18" s="26"/>
      <c r="C18" s="26"/>
      <c r="D18" s="26"/>
      <c r="E18" s="27"/>
      <c r="F18" s="25"/>
      <c r="G18" s="26"/>
      <c r="H18" s="26"/>
      <c r="I18" s="26"/>
      <c r="J18" s="26"/>
      <c r="K18" s="26"/>
      <c r="L18" s="27"/>
      <c r="M18" s="25"/>
    </row>
    <row r="19" spans="1:7" ht="12.75">
      <c r="A19" s="26"/>
      <c r="B19" s="26"/>
      <c r="C19" s="26"/>
      <c r="D19" s="26"/>
      <c r="E19" s="27"/>
      <c r="F19" s="25"/>
      <c r="G19" s="26"/>
    </row>
    <row r="20" spans="1:7" ht="12.75">
      <c r="A20" s="26"/>
      <c r="B20" s="26"/>
      <c r="C20" s="26"/>
      <c r="D20" s="26"/>
      <c r="E20" s="27"/>
      <c r="F20" s="25"/>
      <c r="G20" s="26"/>
    </row>
    <row r="21" spans="1:7" ht="12.75">
      <c r="A21" s="26"/>
      <c r="B21" s="26"/>
      <c r="C21" s="26"/>
      <c r="D21" s="26"/>
      <c r="E21" s="26"/>
      <c r="F21" s="26"/>
      <c r="G21" s="26"/>
    </row>
    <row r="22" spans="1:7" ht="12.75">
      <c r="A22" s="26"/>
      <c r="B22" s="26"/>
      <c r="C22" s="26"/>
      <c r="D22" s="26"/>
      <c r="E22" s="26"/>
      <c r="F22" s="26"/>
      <c r="G22" s="26"/>
    </row>
  </sheetData>
  <sheetProtection/>
  <mergeCells count="7">
    <mergeCell ref="A10:F10"/>
    <mergeCell ref="H10:M10"/>
    <mergeCell ref="A15:F15"/>
    <mergeCell ref="H15:M15"/>
    <mergeCell ref="A1:M2"/>
    <mergeCell ref="A4:F4"/>
    <mergeCell ref="H4:M4"/>
  </mergeCells>
  <printOptions/>
  <pageMargins left="0.75" right="0.75" top="0.787401575" bottom="0.7874015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9">
      <selection activeCell="H46" sqref="H46"/>
    </sheetView>
  </sheetViews>
  <sheetFormatPr defaultColWidth="11.421875" defaultRowHeight="12.75"/>
  <cols>
    <col min="1" max="1" width="8.8515625" style="0" bestFit="1" customWidth="1"/>
    <col min="2" max="2" width="19.28125" style="0" bestFit="1" customWidth="1"/>
    <col min="3" max="3" width="12.421875" style="0" bestFit="1" customWidth="1"/>
    <col min="4" max="4" width="19.28125" style="0" bestFit="1" customWidth="1"/>
    <col min="5" max="5" width="13.28125" style="0" bestFit="1" customWidth="1"/>
    <col min="6" max="6" width="6.8515625" style="0" bestFit="1" customWidth="1"/>
    <col min="8" max="8" width="6.421875" style="0" bestFit="1" customWidth="1"/>
    <col min="9" max="9" width="19.28125" style="0" bestFit="1" customWidth="1"/>
    <col min="10" max="10" width="12.421875" style="0" bestFit="1" customWidth="1"/>
    <col min="11" max="11" width="15.421875" style="0" customWidth="1"/>
    <col min="12" max="12" width="12.421875" style="0" bestFit="1" customWidth="1"/>
    <col min="13" max="13" width="10.8515625" style="0" customWidth="1"/>
    <col min="15" max="15" width="19.28125" style="0" bestFit="1" customWidth="1"/>
    <col min="16" max="16" width="15.421875" style="0" bestFit="1" customWidth="1"/>
  </cols>
  <sheetData>
    <row r="1" spans="1:13" ht="12.75">
      <c r="A1" s="50" t="s">
        <v>45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2" ht="12.75">
      <c r="A3" t="s">
        <v>18</v>
      </c>
      <c r="B3" s="7">
        <v>0.00034722222222222224</v>
      </c>
    </row>
    <row r="4" spans="1:17" ht="15.75">
      <c r="A4" s="54" t="s">
        <v>116</v>
      </c>
      <c r="B4" s="54"/>
      <c r="C4" s="54"/>
      <c r="D4" s="54"/>
      <c r="E4" s="54"/>
      <c r="F4" s="54"/>
      <c r="G4" s="5"/>
      <c r="H4" s="54" t="s">
        <v>23</v>
      </c>
      <c r="I4" s="54"/>
      <c r="J4" s="54"/>
      <c r="K4" s="54"/>
      <c r="L4" s="54"/>
      <c r="M4" s="54"/>
      <c r="O4" s="54" t="s">
        <v>23</v>
      </c>
      <c r="P4" s="54"/>
      <c r="Q4" s="11"/>
    </row>
    <row r="5" spans="1:16" ht="12.75">
      <c r="A5" s="12" t="s">
        <v>19</v>
      </c>
      <c r="B5" s="12" t="s">
        <v>3</v>
      </c>
      <c r="C5" s="12" t="s">
        <v>20</v>
      </c>
      <c r="D5" s="12" t="s">
        <v>21</v>
      </c>
      <c r="E5" s="12" t="s">
        <v>22</v>
      </c>
      <c r="F5" s="12" t="s">
        <v>2</v>
      </c>
      <c r="H5" s="12" t="s">
        <v>19</v>
      </c>
      <c r="I5" s="12" t="s">
        <v>3</v>
      </c>
      <c r="J5" s="12" t="s">
        <v>20</v>
      </c>
      <c r="K5" s="12" t="s">
        <v>21</v>
      </c>
      <c r="L5" s="12" t="s">
        <v>22</v>
      </c>
      <c r="M5" s="12" t="s">
        <v>18</v>
      </c>
      <c r="O5" s="12" t="s">
        <v>3</v>
      </c>
      <c r="P5" s="12" t="s">
        <v>24</v>
      </c>
    </row>
    <row r="6" spans="1:16" ht="12.75">
      <c r="A6">
        <v>1</v>
      </c>
      <c r="B6" t="s">
        <v>82</v>
      </c>
      <c r="C6" s="7">
        <v>0.000347222222222222</v>
      </c>
      <c r="D6" s="28">
        <v>0.00555555555555556</v>
      </c>
      <c r="E6" s="7">
        <f aca="true" t="shared" si="0" ref="E6:E21">D6-C6</f>
        <v>0.005208333333333338</v>
      </c>
      <c r="I6" t="s">
        <v>82</v>
      </c>
      <c r="J6" s="7">
        <v>0</v>
      </c>
      <c r="K6" s="28">
        <v>0.00530092592592593</v>
      </c>
      <c r="L6" s="7">
        <f aca="true" t="shared" si="1" ref="L6:L21">K6-J6</f>
        <v>0.00530092592592593</v>
      </c>
      <c r="M6" s="7">
        <f>L6+E6</f>
        <v>0.010509259259259269</v>
      </c>
      <c r="P6" s="15"/>
    </row>
    <row r="7" spans="1:16" ht="12.75">
      <c r="A7">
        <v>2</v>
      </c>
      <c r="B7" t="s">
        <v>104</v>
      </c>
      <c r="C7" s="7">
        <v>0.000694444444444444</v>
      </c>
      <c r="D7" s="28">
        <v>0.00657407407407407</v>
      </c>
      <c r="E7" s="7">
        <f t="shared" si="0"/>
        <v>0.005879629629629626</v>
      </c>
      <c r="I7" t="s">
        <v>104</v>
      </c>
      <c r="J7" s="7">
        <f>E7-$E$6</f>
        <v>0.0006712962962962879</v>
      </c>
      <c r="K7" s="28">
        <v>0.0065162037037037</v>
      </c>
      <c r="L7" s="7">
        <f t="shared" si="1"/>
        <v>0.005844907407407412</v>
      </c>
      <c r="M7" s="7">
        <f aca="true" t="shared" si="2" ref="M7:M21">L7+E7</f>
        <v>0.011724537037037039</v>
      </c>
      <c r="P7" s="15"/>
    </row>
    <row r="8" spans="1:16" ht="12.75">
      <c r="A8">
        <v>3</v>
      </c>
      <c r="B8" t="s">
        <v>105</v>
      </c>
      <c r="C8" s="7">
        <v>0.003125</v>
      </c>
      <c r="D8" s="28">
        <v>0.00907407407407407</v>
      </c>
      <c r="E8" s="7">
        <f t="shared" si="0"/>
        <v>0.005949074074074069</v>
      </c>
      <c r="I8" t="s">
        <v>105</v>
      </c>
      <c r="J8" s="7">
        <f aca="true" t="shared" si="3" ref="J8:J21">E8-$E$6</f>
        <v>0.0007407407407407311</v>
      </c>
      <c r="K8" s="28">
        <v>0.00658564814814815</v>
      </c>
      <c r="L8" s="7">
        <f t="shared" si="1"/>
        <v>0.005844907407407419</v>
      </c>
      <c r="M8" s="7">
        <f t="shared" si="2"/>
        <v>0.011793981481481489</v>
      </c>
      <c r="P8" s="15"/>
    </row>
    <row r="9" spans="1:16" ht="12.75">
      <c r="A9">
        <v>4</v>
      </c>
      <c r="B9" t="s">
        <v>106</v>
      </c>
      <c r="C9" s="7">
        <v>0.00520833333333333</v>
      </c>
      <c r="D9" s="28">
        <v>0.0111805555555556</v>
      </c>
      <c r="E9" s="7">
        <f t="shared" si="0"/>
        <v>0.00597222222222227</v>
      </c>
      <c r="I9" t="s">
        <v>106</v>
      </c>
      <c r="J9" s="7">
        <f t="shared" si="3"/>
        <v>0.000763888888888932</v>
      </c>
      <c r="K9" s="28">
        <v>0.00689814814814815</v>
      </c>
      <c r="L9" s="7">
        <f t="shared" si="1"/>
        <v>0.006134259259259218</v>
      </c>
      <c r="M9" s="7">
        <f t="shared" si="2"/>
        <v>0.012106481481481489</v>
      </c>
      <c r="P9" s="15"/>
    </row>
    <row r="10" spans="1:16" ht="12.75">
      <c r="A10">
        <v>5</v>
      </c>
      <c r="B10" t="s">
        <v>107</v>
      </c>
      <c r="C10" s="7">
        <v>0.00104166666666667</v>
      </c>
      <c r="D10" s="28">
        <v>0.00704861111111111</v>
      </c>
      <c r="E10" s="7">
        <f t="shared" si="0"/>
        <v>0.00600694444444444</v>
      </c>
      <c r="I10" t="s">
        <v>107</v>
      </c>
      <c r="J10" s="7">
        <f t="shared" si="3"/>
        <v>0.0007986111111111015</v>
      </c>
      <c r="K10" s="28">
        <v>0.00680555555555556</v>
      </c>
      <c r="L10" s="7">
        <f t="shared" si="1"/>
        <v>0.006006944444444459</v>
      </c>
      <c r="M10" s="7">
        <f t="shared" si="2"/>
        <v>0.012013888888888899</v>
      </c>
      <c r="P10" s="15"/>
    </row>
    <row r="11" spans="1:16" ht="12.75">
      <c r="A11">
        <v>6</v>
      </c>
      <c r="B11" t="s">
        <v>108</v>
      </c>
      <c r="C11" s="29">
        <v>0</v>
      </c>
      <c r="D11" s="28">
        <v>0.00605324074074074</v>
      </c>
      <c r="E11" s="7">
        <f t="shared" si="0"/>
        <v>0.00605324074074074</v>
      </c>
      <c r="I11" t="s">
        <v>108</v>
      </c>
      <c r="J11" s="7">
        <f t="shared" si="3"/>
        <v>0.0008449074074074019</v>
      </c>
      <c r="K11" s="28">
        <v>0.00653935185185185</v>
      </c>
      <c r="L11" s="7">
        <f t="shared" si="1"/>
        <v>0.005694444444444448</v>
      </c>
      <c r="M11" s="7">
        <f t="shared" si="2"/>
        <v>0.011747685185185187</v>
      </c>
      <c r="P11" s="15"/>
    </row>
    <row r="12" spans="1:16" ht="12.75">
      <c r="A12">
        <v>7</v>
      </c>
      <c r="B12" t="s">
        <v>109</v>
      </c>
      <c r="C12" s="7">
        <v>0.00381944444444444</v>
      </c>
      <c r="D12" s="28">
        <v>0.00998842592592593</v>
      </c>
      <c r="E12" s="7">
        <f t="shared" si="0"/>
        <v>0.0061689814814814906</v>
      </c>
      <c r="I12" t="s">
        <v>109</v>
      </c>
      <c r="J12" s="7">
        <f t="shared" si="3"/>
        <v>0.0009606481481481523</v>
      </c>
      <c r="K12" s="28">
        <v>0.00707175925925926</v>
      </c>
      <c r="L12" s="7">
        <f t="shared" si="1"/>
        <v>0.006111111111111108</v>
      </c>
      <c r="M12" s="7">
        <f t="shared" si="2"/>
        <v>0.0122800925925926</v>
      </c>
      <c r="P12" s="15"/>
    </row>
    <row r="13" spans="1:16" ht="12.75">
      <c r="A13">
        <v>8</v>
      </c>
      <c r="B13" t="s">
        <v>110</v>
      </c>
      <c r="C13" s="7">
        <v>0.00138888888888889</v>
      </c>
      <c r="D13" s="28">
        <v>0.00758101851851852</v>
      </c>
      <c r="E13" s="7">
        <f t="shared" si="0"/>
        <v>0.00619212962962963</v>
      </c>
      <c r="I13" t="s">
        <v>110</v>
      </c>
      <c r="J13" s="7">
        <f t="shared" si="3"/>
        <v>0.0009837962962962916</v>
      </c>
      <c r="K13" s="28">
        <v>0.00706018518518519</v>
      </c>
      <c r="L13" s="7">
        <f t="shared" si="1"/>
        <v>0.0060763888888888985</v>
      </c>
      <c r="M13" s="7">
        <f t="shared" si="2"/>
        <v>0.01226851851851853</v>
      </c>
      <c r="P13" s="15"/>
    </row>
    <row r="14" spans="1:16" ht="12.75">
      <c r="A14">
        <v>9</v>
      </c>
      <c r="B14" t="s">
        <v>70</v>
      </c>
      <c r="C14" s="7">
        <v>0.00243055555555556</v>
      </c>
      <c r="D14" s="28">
        <v>0.00864583333333333</v>
      </c>
      <c r="E14" s="7">
        <f t="shared" si="0"/>
        <v>0.00621527777777777</v>
      </c>
      <c r="I14" t="s">
        <v>70</v>
      </c>
      <c r="J14" s="7">
        <f t="shared" si="3"/>
        <v>0.0010069444444444318</v>
      </c>
      <c r="K14" s="28">
        <v>0.00717592592592593</v>
      </c>
      <c r="L14" s="7">
        <f t="shared" si="1"/>
        <v>0.006168981481481498</v>
      </c>
      <c r="M14" s="7">
        <f t="shared" si="2"/>
        <v>0.012384259259259268</v>
      </c>
      <c r="P14" s="15"/>
    </row>
    <row r="15" spans="1:16" ht="12.75">
      <c r="A15">
        <v>10</v>
      </c>
      <c r="B15" t="s">
        <v>111</v>
      </c>
      <c r="C15" s="7">
        <v>0.00277777777777778</v>
      </c>
      <c r="D15" s="28">
        <v>0.00905092592592593</v>
      </c>
      <c r="E15" s="7">
        <f t="shared" si="0"/>
        <v>0.006273148148148149</v>
      </c>
      <c r="I15" t="s">
        <v>111</v>
      </c>
      <c r="J15" s="7">
        <f t="shared" si="3"/>
        <v>0.001064814814814811</v>
      </c>
      <c r="K15" s="28">
        <v>0.00743055555555555</v>
      </c>
      <c r="L15" s="7">
        <f t="shared" si="1"/>
        <v>0.006365740740740739</v>
      </c>
      <c r="M15" s="7">
        <f t="shared" si="2"/>
        <v>0.012638888888888887</v>
      </c>
      <c r="P15" s="15"/>
    </row>
    <row r="16" spans="1:16" ht="12.75">
      <c r="A16">
        <v>11</v>
      </c>
      <c r="B16" t="s">
        <v>112</v>
      </c>
      <c r="C16" s="7">
        <v>0.00173611111111111</v>
      </c>
      <c r="D16" s="28">
        <v>0.00806712962962963</v>
      </c>
      <c r="E16" s="7">
        <f t="shared" si="0"/>
        <v>0.0063310185185185205</v>
      </c>
      <c r="I16" t="s">
        <v>112</v>
      </c>
      <c r="J16" s="7">
        <f t="shared" si="3"/>
        <v>0.0011226851851851823</v>
      </c>
      <c r="K16" s="28">
        <v>0.00726851851851852</v>
      </c>
      <c r="L16" s="7">
        <f t="shared" si="1"/>
        <v>0.006145833333333337</v>
      </c>
      <c r="M16" s="7">
        <f t="shared" si="2"/>
        <v>0.012476851851851857</v>
      </c>
      <c r="P16" s="15"/>
    </row>
    <row r="17" spans="1:13" ht="12.75">
      <c r="A17">
        <v>12</v>
      </c>
      <c r="B17" t="s">
        <v>113</v>
      </c>
      <c r="C17" s="7">
        <v>0.00486111111111111</v>
      </c>
      <c r="D17" s="28">
        <v>0.0112152777777778</v>
      </c>
      <c r="E17" s="7">
        <f t="shared" si="0"/>
        <v>0.006354166666666689</v>
      </c>
      <c r="I17" t="s">
        <v>113</v>
      </c>
      <c r="J17" s="7">
        <f t="shared" si="3"/>
        <v>0.0011458333333333511</v>
      </c>
      <c r="K17" s="28">
        <v>0.00725694444444444</v>
      </c>
      <c r="L17" s="7">
        <f t="shared" si="1"/>
        <v>0.006111111111111089</v>
      </c>
      <c r="M17" s="7">
        <f t="shared" si="2"/>
        <v>0.012465277777777778</v>
      </c>
    </row>
    <row r="18" spans="1:13" ht="12.75">
      <c r="A18">
        <v>13</v>
      </c>
      <c r="B18" t="s">
        <v>114</v>
      </c>
      <c r="C18" s="7">
        <v>0.00416666666666667</v>
      </c>
      <c r="D18" s="28">
        <v>0.0107291666666667</v>
      </c>
      <c r="E18" s="7">
        <f t="shared" si="0"/>
        <v>0.006562500000000029</v>
      </c>
      <c r="I18" t="s">
        <v>114</v>
      </c>
      <c r="J18" s="7">
        <f t="shared" si="3"/>
        <v>0.001354166666666691</v>
      </c>
      <c r="K18" s="28">
        <v>0.00790509259259259</v>
      </c>
      <c r="L18" s="7">
        <f t="shared" si="1"/>
        <v>0.006550925925925899</v>
      </c>
      <c r="M18" s="7">
        <f t="shared" si="2"/>
        <v>0.013113425925925928</v>
      </c>
    </row>
    <row r="19" spans="1:13" ht="12.75">
      <c r="A19">
        <v>14</v>
      </c>
      <c r="B19" t="s">
        <v>69</v>
      </c>
      <c r="C19" s="7">
        <v>0.00451388888888889</v>
      </c>
      <c r="D19" s="28">
        <v>0.0112037037037037</v>
      </c>
      <c r="E19" s="7">
        <f t="shared" si="0"/>
        <v>0.00668981481481481</v>
      </c>
      <c r="I19" t="s">
        <v>69</v>
      </c>
      <c r="J19" s="7">
        <f t="shared" si="3"/>
        <v>0.0014814814814814717</v>
      </c>
      <c r="K19" s="28">
        <v>0.00811342592592593</v>
      </c>
      <c r="L19" s="7">
        <f t="shared" si="1"/>
        <v>0.0066319444444444585</v>
      </c>
      <c r="M19" s="7">
        <f t="shared" si="2"/>
        <v>0.01332175925925927</v>
      </c>
    </row>
    <row r="20" spans="1:13" ht="12.75">
      <c r="A20">
        <v>15</v>
      </c>
      <c r="B20" t="s">
        <v>68</v>
      </c>
      <c r="C20" s="7">
        <v>0.00347222222222222</v>
      </c>
      <c r="D20" s="28">
        <v>0.0102083333333333</v>
      </c>
      <c r="E20" s="7">
        <f t="shared" si="0"/>
        <v>0.00673611111111108</v>
      </c>
      <c r="I20" t="s">
        <v>68</v>
      </c>
      <c r="J20" s="7">
        <f t="shared" si="3"/>
        <v>0.0015277777777777416</v>
      </c>
      <c r="K20" s="28">
        <v>0.00831018518518518</v>
      </c>
      <c r="L20" s="7">
        <f t="shared" si="1"/>
        <v>0.0067824074074074375</v>
      </c>
      <c r="M20" s="7">
        <f t="shared" si="2"/>
        <v>0.013518518518518517</v>
      </c>
    </row>
    <row r="21" spans="1:13" ht="12.75">
      <c r="A21">
        <v>16</v>
      </c>
      <c r="B21" t="s">
        <v>93</v>
      </c>
      <c r="C21" s="7">
        <v>0.00208333333333333</v>
      </c>
      <c r="D21" s="28">
        <v>0.00950231481481481</v>
      </c>
      <c r="E21" s="7">
        <f t="shared" si="0"/>
        <v>0.007418981481481481</v>
      </c>
      <c r="I21" t="s">
        <v>93</v>
      </c>
      <c r="J21" s="7">
        <f t="shared" si="3"/>
        <v>0.002210648148148143</v>
      </c>
      <c r="K21" s="28">
        <v>0.00954861111111111</v>
      </c>
      <c r="L21" s="7">
        <f t="shared" si="1"/>
        <v>0.007337962962962967</v>
      </c>
      <c r="M21" s="7">
        <f t="shared" si="2"/>
        <v>0.014756944444444448</v>
      </c>
    </row>
    <row r="22" spans="1:12" ht="12.75">
      <c r="A22">
        <v>17</v>
      </c>
      <c r="B22" t="s">
        <v>115</v>
      </c>
      <c r="C22" s="7"/>
      <c r="D22" s="28"/>
      <c r="E22" s="7"/>
      <c r="I22" t="s">
        <v>115</v>
      </c>
      <c r="J22" s="7">
        <v>0.002314814814814815</v>
      </c>
      <c r="K22" s="28">
        <v>0.0100694444444444</v>
      </c>
      <c r="L22" s="7"/>
    </row>
    <row r="23" spans="3:13" ht="15.75">
      <c r="C23" s="7"/>
      <c r="D23" s="7"/>
      <c r="E23" s="13"/>
      <c r="G23" s="5"/>
      <c r="J23" s="7"/>
      <c r="K23" s="7"/>
      <c r="L23" s="13"/>
      <c r="M23" s="30"/>
    </row>
    <row r="24" spans="3:13" ht="12.75">
      <c r="C24" s="7"/>
      <c r="D24" s="7"/>
      <c r="E24" s="13"/>
      <c r="J24" s="7"/>
      <c r="K24" s="7"/>
      <c r="L24" s="13"/>
      <c r="M24" s="30"/>
    </row>
    <row r="25" spans="3:13" ht="12.75">
      <c r="C25" s="7"/>
      <c r="D25" s="7"/>
      <c r="E25" s="13"/>
      <c r="J25" s="7"/>
      <c r="K25" s="7"/>
      <c r="L25" s="6"/>
      <c r="M25" s="6"/>
    </row>
    <row r="26" spans="3:13" ht="12.75">
      <c r="C26" s="7"/>
      <c r="D26" s="7"/>
      <c r="E26" s="13"/>
      <c r="J26" s="14"/>
      <c r="K26" s="14"/>
      <c r="L26" s="6"/>
      <c r="M26" s="6"/>
    </row>
    <row r="27" spans="3:15" ht="15.75">
      <c r="C27" s="54" t="s">
        <v>25</v>
      </c>
      <c r="D27" s="54"/>
      <c r="E27" s="54"/>
      <c r="F27" s="54"/>
      <c r="G27" s="17"/>
      <c r="H27" s="17"/>
      <c r="J27" s="54" t="s">
        <v>26</v>
      </c>
      <c r="K27" s="54"/>
      <c r="L27" s="54"/>
      <c r="M27" s="54"/>
      <c r="N27" s="17"/>
      <c r="O27" s="17"/>
    </row>
    <row r="28" spans="3:13" ht="12.75">
      <c r="C28" s="12" t="s">
        <v>8</v>
      </c>
      <c r="D28" s="12" t="s">
        <v>3</v>
      </c>
      <c r="E28" s="12" t="s">
        <v>9</v>
      </c>
      <c r="F28" s="12" t="s">
        <v>5</v>
      </c>
      <c r="J28" s="12" t="s">
        <v>8</v>
      </c>
      <c r="K28" s="12" t="s">
        <v>3</v>
      </c>
      <c r="L28" s="12" t="s">
        <v>12</v>
      </c>
      <c r="M28" s="12" t="s">
        <v>5</v>
      </c>
    </row>
    <row r="29" spans="3:13" ht="12.75">
      <c r="C29">
        <v>1</v>
      </c>
      <c r="D29" t="s">
        <v>117</v>
      </c>
      <c r="E29">
        <v>1</v>
      </c>
      <c r="F29" s="16">
        <v>18</v>
      </c>
      <c r="J29">
        <v>1</v>
      </c>
      <c r="K29" t="s">
        <v>110</v>
      </c>
      <c r="L29">
        <v>1</v>
      </c>
      <c r="M29" s="12">
        <v>8</v>
      </c>
    </row>
    <row r="30" spans="3:13" ht="12.75">
      <c r="C30">
        <v>2</v>
      </c>
      <c r="D30" t="s">
        <v>104</v>
      </c>
      <c r="E30">
        <v>2</v>
      </c>
      <c r="F30" s="16">
        <v>16</v>
      </c>
      <c r="J30">
        <v>2</v>
      </c>
      <c r="K30" t="s">
        <v>112</v>
      </c>
      <c r="L30">
        <v>2</v>
      </c>
      <c r="M30" s="12">
        <v>6</v>
      </c>
    </row>
    <row r="31" spans="3:13" ht="12.75">
      <c r="C31">
        <v>3</v>
      </c>
      <c r="D31" t="s">
        <v>108</v>
      </c>
      <c r="E31">
        <v>3</v>
      </c>
      <c r="F31" s="16">
        <v>14</v>
      </c>
      <c r="J31">
        <v>3</v>
      </c>
      <c r="K31" t="s">
        <v>93</v>
      </c>
      <c r="L31">
        <v>3</v>
      </c>
      <c r="M31" s="12">
        <v>4</v>
      </c>
    </row>
    <row r="32" spans="3:6" ht="12.75">
      <c r="C32">
        <v>4</v>
      </c>
      <c r="D32" t="s">
        <v>105</v>
      </c>
      <c r="E32">
        <v>4</v>
      </c>
      <c r="F32" s="16">
        <v>12</v>
      </c>
    </row>
    <row r="33" spans="3:14" ht="12.75">
      <c r="C33">
        <v>5</v>
      </c>
      <c r="D33" t="s">
        <v>107</v>
      </c>
      <c r="E33">
        <v>5</v>
      </c>
      <c r="F33" s="16">
        <v>11</v>
      </c>
      <c r="G33" s="6"/>
      <c r="N33" s="6"/>
    </row>
    <row r="34" spans="3:14" ht="12.75">
      <c r="C34">
        <v>6</v>
      </c>
      <c r="D34" t="s">
        <v>106</v>
      </c>
      <c r="E34">
        <v>6</v>
      </c>
      <c r="F34" s="16">
        <v>10</v>
      </c>
      <c r="G34" s="6"/>
      <c r="N34" s="6"/>
    </row>
    <row r="35" spans="3:14" ht="12.75">
      <c r="C35">
        <v>7</v>
      </c>
      <c r="D35" t="s">
        <v>109</v>
      </c>
      <c r="E35">
        <v>7</v>
      </c>
      <c r="F35" s="16">
        <v>9</v>
      </c>
      <c r="G35" s="6"/>
      <c r="N35" s="6"/>
    </row>
    <row r="36" spans="3:14" ht="12.75">
      <c r="C36">
        <v>8</v>
      </c>
      <c r="D36" t="s">
        <v>70</v>
      </c>
      <c r="E36">
        <v>8</v>
      </c>
      <c r="F36" s="16">
        <v>8</v>
      </c>
      <c r="G36" s="6"/>
      <c r="N36" s="6"/>
    </row>
    <row r="37" spans="3:14" ht="12.75">
      <c r="C37">
        <v>9</v>
      </c>
      <c r="D37" t="s">
        <v>113</v>
      </c>
      <c r="E37">
        <v>9</v>
      </c>
      <c r="F37" s="16">
        <v>7</v>
      </c>
      <c r="G37" s="6"/>
      <c r="N37" s="6"/>
    </row>
    <row r="38" spans="3:14" ht="12.75">
      <c r="C38">
        <v>10</v>
      </c>
      <c r="D38" t="s">
        <v>111</v>
      </c>
      <c r="E38">
        <v>10</v>
      </c>
      <c r="F38" s="16">
        <v>6</v>
      </c>
      <c r="G38" s="6"/>
      <c r="N38" s="6"/>
    </row>
    <row r="39" spans="3:14" ht="12.75">
      <c r="C39">
        <v>11</v>
      </c>
      <c r="D39" t="s">
        <v>114</v>
      </c>
      <c r="E39">
        <v>11</v>
      </c>
      <c r="F39" s="16">
        <v>5</v>
      </c>
      <c r="G39" s="6"/>
      <c r="N39" s="6"/>
    </row>
    <row r="40" spans="3:14" ht="12.75">
      <c r="C40">
        <v>12</v>
      </c>
      <c r="D40" t="s">
        <v>69</v>
      </c>
      <c r="E40">
        <v>12</v>
      </c>
      <c r="F40" s="16">
        <v>4</v>
      </c>
      <c r="G40" s="6"/>
      <c r="N40" s="6"/>
    </row>
    <row r="41" spans="3:14" ht="12.75">
      <c r="C41">
        <v>13</v>
      </c>
      <c r="D41" t="s">
        <v>68</v>
      </c>
      <c r="E41">
        <v>13</v>
      </c>
      <c r="F41" s="16">
        <v>3</v>
      </c>
      <c r="G41" s="6"/>
      <c r="N41" s="6"/>
    </row>
    <row r="42" spans="6:14" ht="12.75">
      <c r="F42" s="31"/>
      <c r="G42" s="6"/>
      <c r="N42" s="6"/>
    </row>
    <row r="43" spans="6:14" ht="12.75">
      <c r="F43" s="31"/>
      <c r="G43" s="6"/>
      <c r="N43" s="6"/>
    </row>
    <row r="44" spans="6:14" ht="12.75">
      <c r="F44" s="31"/>
      <c r="G44" s="6"/>
      <c r="N44" s="6"/>
    </row>
    <row r="45" spans="6:14" ht="12.75">
      <c r="F45" s="31"/>
      <c r="G45" s="6"/>
      <c r="N45" s="6"/>
    </row>
  </sheetData>
  <sheetProtection/>
  <mergeCells count="6">
    <mergeCell ref="A1:M2"/>
    <mergeCell ref="A4:F4"/>
    <mergeCell ref="H4:M4"/>
    <mergeCell ref="O4:P4"/>
    <mergeCell ref="C27:F27"/>
    <mergeCell ref="J27:M27"/>
  </mergeCells>
  <printOptions/>
  <pageMargins left="0.75" right="0.75" top="0.787401575" bottom="0.7874015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7">
      <selection activeCell="C37" sqref="C37"/>
    </sheetView>
  </sheetViews>
  <sheetFormatPr defaultColWidth="11.57421875" defaultRowHeight="12.75"/>
  <cols>
    <col min="1" max="1" width="12.8515625" style="0" customWidth="1"/>
    <col min="2" max="2" width="17.7109375" style="0" customWidth="1"/>
    <col min="3" max="3" width="13.7109375" style="0" customWidth="1"/>
    <col min="4" max="4" width="9.00390625" style="0" customWidth="1"/>
    <col min="5" max="5" width="11.140625" style="0" customWidth="1"/>
    <col min="6" max="6" width="7.421875" style="0" customWidth="1"/>
    <col min="7" max="7" width="11.421875" style="0" customWidth="1"/>
    <col min="8" max="8" width="12.8515625" style="0" customWidth="1"/>
    <col min="9" max="9" width="19.00390625" style="0" customWidth="1"/>
    <col min="10" max="10" width="12.8515625" style="0" customWidth="1"/>
    <col min="11" max="11" width="9.00390625" style="0" customWidth="1"/>
    <col min="12" max="12" width="11.140625" style="0" customWidth="1"/>
    <col min="13" max="13" width="7.421875" style="0" customWidth="1"/>
    <col min="14" max="16384" width="11.421875" style="0" customWidth="1"/>
  </cols>
  <sheetData>
    <row r="1" spans="1:13" ht="12.75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1:13" ht="15.75">
      <c r="A4" s="54" t="s">
        <v>127</v>
      </c>
      <c r="B4" s="54"/>
      <c r="C4" s="54"/>
      <c r="D4" s="54"/>
      <c r="E4" s="54"/>
      <c r="F4" s="54"/>
      <c r="G4" s="5"/>
      <c r="H4" s="54" t="s">
        <v>126</v>
      </c>
      <c r="I4" s="54"/>
      <c r="J4" s="54"/>
      <c r="K4" s="54"/>
      <c r="L4" s="54"/>
      <c r="M4" s="54"/>
    </row>
    <row r="5" spans="1:13" ht="12.75">
      <c r="A5" s="8" t="s">
        <v>8</v>
      </c>
      <c r="B5" s="8" t="s">
        <v>3</v>
      </c>
      <c r="C5" s="8" t="s">
        <v>9</v>
      </c>
      <c r="D5" s="8" t="s">
        <v>10</v>
      </c>
      <c r="E5" s="8" t="s">
        <v>11</v>
      </c>
      <c r="F5" s="8" t="s">
        <v>5</v>
      </c>
      <c r="H5" s="8" t="s">
        <v>8</v>
      </c>
      <c r="I5" s="8" t="s">
        <v>3</v>
      </c>
      <c r="J5" s="8" t="s">
        <v>12</v>
      </c>
      <c r="K5" s="8" t="s">
        <v>10</v>
      </c>
      <c r="L5" s="8" t="s">
        <v>11</v>
      </c>
      <c r="M5" s="8" t="s">
        <v>5</v>
      </c>
    </row>
    <row r="6" spans="1:13" ht="12.75">
      <c r="A6">
        <v>1</v>
      </c>
      <c r="B6" t="s">
        <v>67</v>
      </c>
      <c r="C6">
        <v>66</v>
      </c>
      <c r="D6">
        <v>10</v>
      </c>
      <c r="E6" s="6">
        <v>0.05648148148148149</v>
      </c>
      <c r="F6" s="37">
        <v>12</v>
      </c>
      <c r="H6">
        <v>1</v>
      </c>
      <c r="I6" t="s">
        <v>122</v>
      </c>
      <c r="J6">
        <v>2</v>
      </c>
      <c r="K6">
        <v>1</v>
      </c>
      <c r="L6" s="6">
        <v>0.052245370370370366</v>
      </c>
      <c r="M6" s="8">
        <v>24</v>
      </c>
    </row>
    <row r="7" spans="2:13" ht="12.75">
      <c r="B7" s="31"/>
      <c r="E7" s="6"/>
      <c r="F7" s="38"/>
      <c r="H7">
        <v>2</v>
      </c>
      <c r="I7" t="s">
        <v>123</v>
      </c>
      <c r="J7">
        <v>6</v>
      </c>
      <c r="K7">
        <v>4</v>
      </c>
      <c r="L7" s="6">
        <v>0.05614583333333334</v>
      </c>
      <c r="M7" s="8">
        <v>14</v>
      </c>
    </row>
    <row r="8" spans="5:13" ht="12.75">
      <c r="E8" s="6"/>
      <c r="F8" s="25"/>
      <c r="H8">
        <v>3</v>
      </c>
      <c r="I8" t="s">
        <v>124</v>
      </c>
      <c r="J8">
        <v>78</v>
      </c>
      <c r="K8">
        <v>2</v>
      </c>
      <c r="L8" s="6">
        <v>0.0680324074074074</v>
      </c>
      <c r="M8" s="8">
        <v>14</v>
      </c>
    </row>
    <row r="9" spans="5:13" ht="12.75">
      <c r="E9" s="6"/>
      <c r="F9" s="25"/>
      <c r="H9">
        <v>4</v>
      </c>
      <c r="I9" t="s">
        <v>125</v>
      </c>
      <c r="J9">
        <v>105</v>
      </c>
      <c r="K9">
        <v>12</v>
      </c>
      <c r="L9" s="6">
        <v>0.07260416666666666</v>
      </c>
      <c r="M9" s="37">
        <v>6</v>
      </c>
    </row>
    <row r="10" spans="5:13" ht="12.75">
      <c r="E10" s="6"/>
      <c r="F10" s="25"/>
      <c r="L10" s="6"/>
      <c r="M10" s="38"/>
    </row>
    <row r="11" spans="5:13" ht="12.75">
      <c r="E11" s="6"/>
      <c r="F11" s="25"/>
      <c r="L11" s="6"/>
      <c r="M11" s="25"/>
    </row>
    <row r="12" spans="5:6" ht="12.75">
      <c r="E12" s="6"/>
      <c r="F12" s="25"/>
    </row>
    <row r="13" ht="12.75">
      <c r="F13" s="26"/>
    </row>
    <row r="14" spans="1:13" ht="15.75">
      <c r="A14" s="54" t="s">
        <v>128</v>
      </c>
      <c r="B14" s="54"/>
      <c r="C14" s="54"/>
      <c r="D14" s="54"/>
      <c r="E14" s="54"/>
      <c r="F14" s="54"/>
      <c r="H14" s="54" t="s">
        <v>129</v>
      </c>
      <c r="I14" s="54"/>
      <c r="J14" s="54"/>
      <c r="K14" s="54"/>
      <c r="L14" s="54"/>
      <c r="M14" s="54"/>
    </row>
    <row r="15" spans="1:13" ht="12.75">
      <c r="A15" s="8" t="s">
        <v>8</v>
      </c>
      <c r="B15" s="8" t="s">
        <v>3</v>
      </c>
      <c r="C15" s="8" t="s">
        <v>9</v>
      </c>
      <c r="D15" s="8" t="s">
        <v>10</v>
      </c>
      <c r="E15" s="8" t="s">
        <v>11</v>
      </c>
      <c r="F15" s="8" t="s">
        <v>5</v>
      </c>
      <c r="H15" s="8" t="s">
        <v>8</v>
      </c>
      <c r="I15" s="8" t="s">
        <v>3</v>
      </c>
      <c r="J15" s="36" t="s">
        <v>12</v>
      </c>
      <c r="K15" s="8" t="s">
        <v>10</v>
      </c>
      <c r="L15" s="8" t="s">
        <v>11</v>
      </c>
      <c r="M15" s="8" t="s">
        <v>5</v>
      </c>
    </row>
    <row r="16" spans="1:13" ht="12.75">
      <c r="A16">
        <v>1</v>
      </c>
      <c r="B16" t="s">
        <v>91</v>
      </c>
      <c r="C16">
        <v>8</v>
      </c>
      <c r="D16">
        <v>1</v>
      </c>
      <c r="E16" s="6">
        <v>0.038807870370370375</v>
      </c>
      <c r="F16" s="8">
        <v>26</v>
      </c>
      <c r="H16">
        <v>1</v>
      </c>
      <c r="I16" t="s">
        <v>112</v>
      </c>
      <c r="J16">
        <v>8</v>
      </c>
      <c r="K16">
        <v>1</v>
      </c>
      <c r="L16" s="6">
        <v>0.04716435185185185</v>
      </c>
      <c r="M16" s="8">
        <v>24</v>
      </c>
    </row>
    <row r="17" spans="1:13" ht="12.75">
      <c r="A17">
        <v>2</v>
      </c>
      <c r="B17" t="s">
        <v>82</v>
      </c>
      <c r="C17">
        <v>19</v>
      </c>
      <c r="D17">
        <v>3</v>
      </c>
      <c r="E17" s="6">
        <v>0.03957175925925926</v>
      </c>
      <c r="F17" s="8">
        <v>18</v>
      </c>
      <c r="H17">
        <v>2</v>
      </c>
      <c r="I17" t="s">
        <v>102</v>
      </c>
      <c r="J17">
        <v>19</v>
      </c>
      <c r="K17">
        <v>3</v>
      </c>
      <c r="L17" s="6">
        <v>0.04862268518518518</v>
      </c>
      <c r="M17" s="8">
        <v>16</v>
      </c>
    </row>
    <row r="18" spans="1:13" ht="12.75">
      <c r="A18">
        <v>3</v>
      </c>
      <c r="B18" t="s">
        <v>90</v>
      </c>
      <c r="C18">
        <v>43</v>
      </c>
      <c r="D18">
        <v>9</v>
      </c>
      <c r="E18" s="6">
        <v>0.041053240740740744</v>
      </c>
      <c r="F18" s="8">
        <v>12</v>
      </c>
      <c r="H18">
        <v>3</v>
      </c>
      <c r="I18" t="s">
        <v>101</v>
      </c>
      <c r="J18">
        <v>20</v>
      </c>
      <c r="K18">
        <v>4</v>
      </c>
      <c r="L18" s="6">
        <v>0.04887731481481481</v>
      </c>
      <c r="M18" s="8">
        <v>10</v>
      </c>
    </row>
    <row r="19" spans="1:13" ht="12.75">
      <c r="A19">
        <v>4</v>
      </c>
      <c r="B19" t="s">
        <v>133</v>
      </c>
      <c r="C19">
        <v>83</v>
      </c>
      <c r="D19">
        <v>4</v>
      </c>
      <c r="E19" s="6">
        <v>0.04452546296296297</v>
      </c>
      <c r="F19" s="8">
        <v>8</v>
      </c>
      <c r="H19">
        <v>4</v>
      </c>
      <c r="I19" t="s">
        <v>97</v>
      </c>
      <c r="J19">
        <v>37</v>
      </c>
      <c r="K19">
        <v>3</v>
      </c>
      <c r="L19" s="6">
        <v>0.058993055555555556</v>
      </c>
      <c r="M19" s="37">
        <v>8</v>
      </c>
    </row>
    <row r="20" spans="1:13" ht="12.75">
      <c r="A20">
        <v>5</v>
      </c>
      <c r="B20" t="s">
        <v>134</v>
      </c>
      <c r="C20">
        <v>97</v>
      </c>
      <c r="D20">
        <v>17</v>
      </c>
      <c r="E20" s="6">
        <v>0.048993055555555554</v>
      </c>
      <c r="F20" s="8">
        <v>6</v>
      </c>
      <c r="L20" s="6"/>
      <c r="M20" s="38"/>
    </row>
    <row r="21" spans="5:13" ht="12.75">
      <c r="E21" s="6"/>
      <c r="L21" s="6"/>
      <c r="M21" s="25"/>
    </row>
    <row r="22" spans="5:13" ht="12.75">
      <c r="E22" s="6"/>
      <c r="F22" s="25"/>
      <c r="L22" s="6"/>
      <c r="M22" s="25"/>
    </row>
    <row r="23" spans="1:13" ht="15.75">
      <c r="A23" s="54" t="s">
        <v>119</v>
      </c>
      <c r="B23" s="54"/>
      <c r="C23" s="54"/>
      <c r="D23" s="54"/>
      <c r="E23" s="54"/>
      <c r="F23" s="54"/>
      <c r="H23" s="54" t="s">
        <v>120</v>
      </c>
      <c r="I23" s="54"/>
      <c r="J23" s="54"/>
      <c r="K23" s="54"/>
      <c r="L23" s="54"/>
      <c r="M23" s="54"/>
    </row>
    <row r="24" spans="1:13" ht="12.75">
      <c r="A24" s="8" t="s">
        <v>8</v>
      </c>
      <c r="B24" s="8" t="s">
        <v>3</v>
      </c>
      <c r="C24" s="8" t="s">
        <v>9</v>
      </c>
      <c r="D24" s="8" t="s">
        <v>10</v>
      </c>
      <c r="E24" s="8" t="s">
        <v>11</v>
      </c>
      <c r="F24" s="8" t="s">
        <v>5</v>
      </c>
      <c r="H24" s="8" t="s">
        <v>8</v>
      </c>
      <c r="I24" s="8" t="s">
        <v>3</v>
      </c>
      <c r="J24" s="36" t="s">
        <v>12</v>
      </c>
      <c r="K24" s="8" t="s">
        <v>10</v>
      </c>
      <c r="L24" s="8" t="s">
        <v>11</v>
      </c>
      <c r="M24" s="8" t="s">
        <v>5</v>
      </c>
    </row>
    <row r="25" spans="1:13" ht="12.75">
      <c r="A25">
        <v>1</v>
      </c>
      <c r="B25" t="s">
        <v>131</v>
      </c>
      <c r="C25">
        <v>14</v>
      </c>
      <c r="D25">
        <v>2</v>
      </c>
      <c r="E25" s="6">
        <v>0.10336805555555556</v>
      </c>
      <c r="F25" s="8">
        <v>22</v>
      </c>
      <c r="H25">
        <v>1</v>
      </c>
      <c r="I25" t="s">
        <v>103</v>
      </c>
      <c r="J25">
        <v>4</v>
      </c>
      <c r="K25">
        <v>1</v>
      </c>
      <c r="L25" s="6">
        <v>0.11152777777777778</v>
      </c>
      <c r="M25" s="8">
        <v>22</v>
      </c>
    </row>
    <row r="26" spans="1:13" ht="12.75">
      <c r="A26">
        <v>2</v>
      </c>
      <c r="B26" t="s">
        <v>69</v>
      </c>
      <c r="C26">
        <v>17</v>
      </c>
      <c r="D26">
        <v>1</v>
      </c>
      <c r="E26" s="6">
        <v>0.10440972222222222</v>
      </c>
      <c r="F26" s="8">
        <v>20</v>
      </c>
      <c r="H26">
        <v>2</v>
      </c>
      <c r="I26" t="s">
        <v>76</v>
      </c>
      <c r="J26">
        <v>14</v>
      </c>
      <c r="K26">
        <v>3</v>
      </c>
      <c r="L26" s="6">
        <v>0.12510416666666666</v>
      </c>
      <c r="M26" s="8">
        <v>14</v>
      </c>
    </row>
    <row r="27" spans="1:13" ht="12.75">
      <c r="A27">
        <v>3</v>
      </c>
      <c r="B27" t="s">
        <v>132</v>
      </c>
      <c r="C27">
        <v>18</v>
      </c>
      <c r="D27">
        <v>1</v>
      </c>
      <c r="E27" s="6">
        <v>0.1044212962962963</v>
      </c>
      <c r="F27" s="8">
        <v>16</v>
      </c>
      <c r="H27">
        <v>3</v>
      </c>
      <c r="I27" t="s">
        <v>130</v>
      </c>
      <c r="J27">
        <v>44</v>
      </c>
      <c r="K27">
        <v>8</v>
      </c>
      <c r="L27" s="6"/>
      <c r="M27" s="37">
        <v>8</v>
      </c>
    </row>
    <row r="28" spans="1:13" ht="12.75">
      <c r="A28">
        <v>5</v>
      </c>
      <c r="B28" t="s">
        <v>68</v>
      </c>
      <c r="C28">
        <v>162</v>
      </c>
      <c r="D28">
        <v>27</v>
      </c>
      <c r="E28" s="6">
        <v>0.1382986111111111</v>
      </c>
      <c r="F28" s="37">
        <v>6</v>
      </c>
      <c r="L28" s="6"/>
      <c r="M28" s="38"/>
    </row>
    <row r="29" spans="5:13" ht="12.75">
      <c r="E29" s="6"/>
      <c r="F29" s="38"/>
      <c r="L29" s="6"/>
      <c r="M29" s="25"/>
    </row>
    <row r="30" spans="5:13" ht="12.75">
      <c r="E30" s="6"/>
      <c r="F30" s="25"/>
      <c r="L30" s="6"/>
      <c r="M30" s="25"/>
    </row>
    <row r="31" spans="5:13" ht="12.75">
      <c r="E31" s="6"/>
      <c r="L31" s="6"/>
      <c r="M31" s="25"/>
    </row>
    <row r="32" ht="12.75">
      <c r="F32" s="31"/>
    </row>
    <row r="34" spans="1:6" ht="15.75">
      <c r="A34" s="54" t="s">
        <v>121</v>
      </c>
      <c r="B34" s="54"/>
      <c r="C34" s="54"/>
      <c r="D34" s="54"/>
      <c r="E34" s="54"/>
      <c r="F34" s="54"/>
    </row>
    <row r="35" spans="1:6" ht="12.75">
      <c r="A35" s="8" t="s">
        <v>8</v>
      </c>
      <c r="B35" s="8" t="s">
        <v>3</v>
      </c>
      <c r="C35" s="8" t="s">
        <v>9</v>
      </c>
      <c r="D35" s="8" t="s">
        <v>10</v>
      </c>
      <c r="E35" s="8" t="s">
        <v>11</v>
      </c>
      <c r="F35" s="8" t="s">
        <v>5</v>
      </c>
    </row>
    <row r="36" spans="2:6" ht="12.75">
      <c r="B36" t="s">
        <v>66</v>
      </c>
      <c r="C36">
        <v>39</v>
      </c>
      <c r="D36">
        <v>6</v>
      </c>
      <c r="E36" s="6">
        <v>0.1934375</v>
      </c>
      <c r="F36" s="8">
        <v>12</v>
      </c>
    </row>
    <row r="37" spans="2:6" ht="12.75">
      <c r="B37" s="31" t="s">
        <v>65</v>
      </c>
      <c r="C37" t="s">
        <v>135</v>
      </c>
      <c r="E37" s="6"/>
      <c r="F37" s="37">
        <v>0</v>
      </c>
    </row>
    <row r="38" spans="5:6" ht="12.75">
      <c r="E38" s="6"/>
      <c r="F38" s="38"/>
    </row>
    <row r="39" spans="5:6" ht="12.75">
      <c r="E39" s="6"/>
      <c r="F39" s="25"/>
    </row>
    <row r="40" spans="5:6" ht="12.75">
      <c r="E40" s="6"/>
      <c r="F40" s="25"/>
    </row>
    <row r="41" spans="5:6" ht="12.75">
      <c r="E41" s="6"/>
      <c r="F41" s="25"/>
    </row>
    <row r="42" spans="5:6" ht="12.75">
      <c r="E42" s="6"/>
      <c r="F42" s="25"/>
    </row>
  </sheetData>
  <sheetProtection/>
  <mergeCells count="8">
    <mergeCell ref="A1:M2"/>
    <mergeCell ref="A4:F4"/>
    <mergeCell ref="H4:M4"/>
    <mergeCell ref="A23:F23"/>
    <mergeCell ref="H23:M23"/>
    <mergeCell ref="A34:F34"/>
    <mergeCell ref="A14:F14"/>
    <mergeCell ref="H14:M14"/>
  </mergeCells>
  <printOptions/>
  <pageMargins left="0.75" right="0.75" top="0.787401575" bottom="0.7874015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I9" sqref="I9"/>
    </sheetView>
  </sheetViews>
  <sheetFormatPr defaultColWidth="11.57421875" defaultRowHeight="12.75"/>
  <cols>
    <col min="1" max="1" width="12.8515625" style="0" customWidth="1"/>
    <col min="2" max="2" width="21.28125" style="0" customWidth="1"/>
    <col min="3" max="3" width="13.7109375" style="0" customWidth="1"/>
    <col min="4" max="4" width="9.00390625" style="0" customWidth="1"/>
    <col min="5" max="5" width="11.140625" style="0" customWidth="1"/>
    <col min="6" max="6" width="7.421875" style="0" customWidth="1"/>
    <col min="7" max="7" width="11.421875" style="0" customWidth="1"/>
    <col min="8" max="8" width="12.8515625" style="0" customWidth="1"/>
    <col min="9" max="9" width="17.28125" style="0" customWidth="1"/>
    <col min="10" max="10" width="12.8515625" style="0" customWidth="1"/>
    <col min="11" max="11" width="9.00390625" style="0" customWidth="1"/>
    <col min="12" max="12" width="11.140625" style="0" customWidth="1"/>
    <col min="13" max="13" width="7.421875" style="0" customWidth="1"/>
    <col min="14" max="16384" width="11.421875" style="0" customWidth="1"/>
  </cols>
  <sheetData>
    <row r="1" spans="1:13" ht="12.75">
      <c r="A1" s="50" t="s">
        <v>50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1:13" ht="15.75">
      <c r="A4" s="54" t="s">
        <v>27</v>
      </c>
      <c r="B4" s="54"/>
      <c r="C4" s="54"/>
      <c r="D4" s="54"/>
      <c r="E4" s="54"/>
      <c r="F4" s="54"/>
      <c r="G4" s="5"/>
      <c r="H4" s="54" t="s">
        <v>29</v>
      </c>
      <c r="I4" s="54"/>
      <c r="J4" s="54"/>
      <c r="K4" s="54"/>
      <c r="L4" s="54"/>
      <c r="M4" s="54"/>
    </row>
    <row r="5" spans="1:13" ht="12.75">
      <c r="A5" s="8" t="s">
        <v>8</v>
      </c>
      <c r="B5" s="8" t="s">
        <v>3</v>
      </c>
      <c r="C5" s="8" t="s">
        <v>9</v>
      </c>
      <c r="D5" s="8" t="s">
        <v>10</v>
      </c>
      <c r="E5" s="8" t="s">
        <v>11</v>
      </c>
      <c r="F5" s="8" t="s">
        <v>5</v>
      </c>
      <c r="H5" s="8" t="s">
        <v>8</v>
      </c>
      <c r="I5" s="8" t="s">
        <v>3</v>
      </c>
      <c r="J5" s="8" t="s">
        <v>12</v>
      </c>
      <c r="K5" s="8" t="s">
        <v>10</v>
      </c>
      <c r="L5" s="8" t="s">
        <v>11</v>
      </c>
      <c r="M5" s="8" t="s">
        <v>5</v>
      </c>
    </row>
    <row r="6" spans="1:13" ht="12.75">
      <c r="A6">
        <v>1</v>
      </c>
      <c r="B6" t="s">
        <v>138</v>
      </c>
      <c r="C6">
        <v>5</v>
      </c>
      <c r="D6">
        <v>1</v>
      </c>
      <c r="E6" s="6">
        <v>0.04886574074074074</v>
      </c>
      <c r="F6" s="8">
        <v>26</v>
      </c>
      <c r="H6">
        <v>1</v>
      </c>
      <c r="I6" t="s">
        <v>136</v>
      </c>
      <c r="J6">
        <v>2</v>
      </c>
      <c r="K6">
        <v>1</v>
      </c>
      <c r="L6" s="6">
        <v>0.05659722222222222</v>
      </c>
      <c r="M6" s="8">
        <v>24</v>
      </c>
    </row>
    <row r="7" spans="1:13" ht="12.75">
      <c r="A7">
        <v>2</v>
      </c>
      <c r="B7" t="s">
        <v>111</v>
      </c>
      <c r="C7">
        <v>21</v>
      </c>
      <c r="D7">
        <v>3</v>
      </c>
      <c r="E7" s="6">
        <v>0.05331018518518518</v>
      </c>
      <c r="F7" s="8">
        <v>18</v>
      </c>
      <c r="H7">
        <v>2</v>
      </c>
      <c r="I7" t="s">
        <v>93</v>
      </c>
      <c r="J7">
        <v>5</v>
      </c>
      <c r="K7">
        <v>1</v>
      </c>
      <c r="L7" s="6">
        <v>0.05725694444444444</v>
      </c>
      <c r="M7" s="8">
        <v>20</v>
      </c>
    </row>
    <row r="8" spans="1:13" ht="12.75">
      <c r="A8">
        <v>3</v>
      </c>
      <c r="B8" t="s">
        <v>139</v>
      </c>
      <c r="C8">
        <v>45</v>
      </c>
      <c r="D8">
        <v>5</v>
      </c>
      <c r="E8" s="6">
        <v>0.05717592592592593</v>
      </c>
      <c r="F8" s="8">
        <v>12</v>
      </c>
      <c r="H8">
        <v>3</v>
      </c>
      <c r="I8" t="s">
        <v>124</v>
      </c>
      <c r="J8">
        <v>24</v>
      </c>
      <c r="K8">
        <v>1</v>
      </c>
      <c r="L8" s="6">
        <v>0.06445601851851852</v>
      </c>
      <c r="M8" s="8">
        <v>16</v>
      </c>
    </row>
    <row r="9" spans="1:13" ht="12.75">
      <c r="A9">
        <v>4</v>
      </c>
      <c r="B9" t="s">
        <v>141</v>
      </c>
      <c r="C9">
        <v>61</v>
      </c>
      <c r="D9">
        <v>1</v>
      </c>
      <c r="E9" s="6">
        <v>0.06116898148148148</v>
      </c>
      <c r="F9" s="8">
        <v>12</v>
      </c>
      <c r="H9">
        <v>4</v>
      </c>
      <c r="I9" t="s">
        <v>137</v>
      </c>
      <c r="J9">
        <v>30</v>
      </c>
      <c r="K9">
        <v>2</v>
      </c>
      <c r="L9" s="7">
        <v>0.06686342592592592</v>
      </c>
      <c r="M9" s="8">
        <v>10</v>
      </c>
    </row>
    <row r="10" spans="1:13" ht="12.75">
      <c r="A10">
        <v>5</v>
      </c>
      <c r="B10" t="s">
        <v>140</v>
      </c>
      <c r="C10">
        <v>58</v>
      </c>
      <c r="D10">
        <v>7</v>
      </c>
      <c r="E10" s="6">
        <v>0.05996527777777778</v>
      </c>
      <c r="F10" s="8">
        <v>8</v>
      </c>
      <c r="L10" s="7"/>
      <c r="M10" s="25"/>
    </row>
    <row r="11" spans="12:13" ht="12.75">
      <c r="L11" s="7"/>
      <c r="M11" s="25"/>
    </row>
    <row r="12" spans="5:12" ht="12.75">
      <c r="E12" s="6"/>
      <c r="L12" s="7"/>
    </row>
    <row r="13" spans="1:13" ht="15.75">
      <c r="A13" s="55" t="s">
        <v>28</v>
      </c>
      <c r="B13" s="55"/>
      <c r="C13" s="55"/>
      <c r="D13" s="55"/>
      <c r="E13" s="55"/>
      <c r="F13" s="55"/>
      <c r="G13" s="5"/>
      <c r="H13" s="56"/>
      <c r="I13" s="56"/>
      <c r="J13" s="56"/>
      <c r="K13" s="56"/>
      <c r="L13" s="56"/>
      <c r="M13" s="56"/>
    </row>
    <row r="14" spans="1:13" ht="12.75">
      <c r="A14" s="8" t="s">
        <v>8</v>
      </c>
      <c r="B14" s="8" t="s">
        <v>3</v>
      </c>
      <c r="C14" s="8" t="s">
        <v>9</v>
      </c>
      <c r="D14" s="8" t="s">
        <v>10</v>
      </c>
      <c r="E14" s="8" t="s">
        <v>11</v>
      </c>
      <c r="F14" s="8" t="s">
        <v>5</v>
      </c>
      <c r="H14" s="25"/>
      <c r="I14" s="25"/>
      <c r="J14" s="25"/>
      <c r="K14" s="25"/>
      <c r="L14" s="25"/>
      <c r="M14" s="25"/>
    </row>
    <row r="15" spans="1:13" ht="12.75">
      <c r="A15">
        <v>1</v>
      </c>
      <c r="B15" t="s">
        <v>90</v>
      </c>
      <c r="C15">
        <v>1</v>
      </c>
      <c r="D15">
        <v>1</v>
      </c>
      <c r="E15" s="7">
        <v>0.09497685185185185</v>
      </c>
      <c r="F15" s="8">
        <v>18</v>
      </c>
      <c r="H15" s="26"/>
      <c r="I15" s="26"/>
      <c r="J15" s="26"/>
      <c r="K15" s="26"/>
      <c r="L15" s="27"/>
      <c r="M15" s="25"/>
    </row>
    <row r="16" spans="5:13" ht="12.75">
      <c r="E16" s="7"/>
      <c r="F16" s="25"/>
      <c r="H16" s="26"/>
      <c r="I16" s="26"/>
      <c r="J16" s="26"/>
      <c r="K16" s="26"/>
      <c r="L16" s="27"/>
      <c r="M16" s="25"/>
    </row>
    <row r="18" spans="1:13" ht="15.75">
      <c r="A18" s="56"/>
      <c r="B18" s="56"/>
      <c r="C18" s="56"/>
      <c r="D18" s="56"/>
      <c r="E18" s="56"/>
      <c r="F18" s="56"/>
      <c r="H18" s="54" t="s">
        <v>30</v>
      </c>
      <c r="I18" s="54"/>
      <c r="J18" s="54"/>
      <c r="K18" s="54"/>
      <c r="L18" s="54"/>
      <c r="M18" s="54"/>
    </row>
    <row r="19" spans="1:13" ht="12.75">
      <c r="A19" s="25"/>
      <c r="B19" s="25"/>
      <c r="C19" s="25"/>
      <c r="D19" s="25"/>
      <c r="E19" s="25"/>
      <c r="F19" s="25"/>
      <c r="H19" s="8" t="s">
        <v>8</v>
      </c>
      <c r="I19" s="8" t="s">
        <v>3</v>
      </c>
      <c r="J19" s="8" t="s">
        <v>12</v>
      </c>
      <c r="K19" s="8" t="s">
        <v>10</v>
      </c>
      <c r="L19" s="8" t="s">
        <v>11</v>
      </c>
      <c r="M19" s="8" t="s">
        <v>5</v>
      </c>
    </row>
    <row r="20" spans="1:13" ht="12.75">
      <c r="A20" s="26"/>
      <c r="B20" s="26"/>
      <c r="C20" s="26"/>
      <c r="D20" s="26"/>
      <c r="E20" s="27"/>
      <c r="F20" s="25"/>
      <c r="H20">
        <v>1</v>
      </c>
      <c r="I20" t="s">
        <v>76</v>
      </c>
      <c r="J20">
        <v>33</v>
      </c>
      <c r="K20">
        <v>5</v>
      </c>
      <c r="L20" s="7">
        <v>0.25180555555555556</v>
      </c>
      <c r="M20" s="8">
        <v>12</v>
      </c>
    </row>
    <row r="21" spans="1:13" ht="12.75">
      <c r="A21" s="26"/>
      <c r="B21" s="26"/>
      <c r="C21" s="26"/>
      <c r="D21" s="26"/>
      <c r="E21" s="27"/>
      <c r="F21" s="25"/>
      <c r="L21" s="7"/>
      <c r="M21" s="25"/>
    </row>
    <row r="22" spans="1:6" ht="12.75">
      <c r="A22" s="26"/>
      <c r="B22" s="26"/>
      <c r="C22" s="26"/>
      <c r="D22" s="26"/>
      <c r="E22" s="27"/>
      <c r="F22" s="25"/>
    </row>
    <row r="23" spans="1:6" ht="12.75">
      <c r="A23" s="26"/>
      <c r="B23" s="26"/>
      <c r="C23" s="26"/>
      <c r="D23" s="26"/>
      <c r="E23" s="27"/>
      <c r="F23" s="25"/>
    </row>
  </sheetData>
  <sheetProtection/>
  <mergeCells count="7">
    <mergeCell ref="A1:M2"/>
    <mergeCell ref="A4:F4"/>
    <mergeCell ref="H4:M4"/>
    <mergeCell ref="A13:F13"/>
    <mergeCell ref="H13:M13"/>
    <mergeCell ref="A18:F18"/>
    <mergeCell ref="H18:M18"/>
  </mergeCells>
  <printOptions/>
  <pageMargins left="0.75" right="0.75" top="0.787401575" bottom="0.787401575" header="0.3" footer="0.3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F22" sqref="F22"/>
    </sheetView>
  </sheetViews>
  <sheetFormatPr defaultColWidth="11.57421875" defaultRowHeight="12.75"/>
  <cols>
    <col min="1" max="1" width="12.8515625" style="0" customWidth="1"/>
    <col min="2" max="2" width="20.8515625" style="0" customWidth="1"/>
    <col min="3" max="3" width="13.7109375" style="0" customWidth="1"/>
    <col min="4" max="4" width="9.00390625" style="0" customWidth="1"/>
    <col min="5" max="5" width="11.140625" style="0" customWidth="1"/>
    <col min="6" max="6" width="7.421875" style="0" customWidth="1"/>
    <col min="7" max="7" width="11.421875" style="0" customWidth="1"/>
    <col min="8" max="8" width="12.8515625" style="0" customWidth="1"/>
    <col min="9" max="9" width="17.8515625" style="0" customWidth="1"/>
    <col min="10" max="10" width="12.8515625" style="0" customWidth="1"/>
    <col min="11" max="11" width="9.00390625" style="0" customWidth="1"/>
    <col min="12" max="12" width="11.140625" style="0" customWidth="1"/>
    <col min="13" max="13" width="7.421875" style="0" customWidth="1"/>
    <col min="14" max="16384" width="11.421875" style="0" customWidth="1"/>
  </cols>
  <sheetData>
    <row r="1" spans="1:13" ht="12.75">
      <c r="A1" s="50" t="s">
        <v>56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5.75">
      <c r="A3" s="54" t="s">
        <v>51</v>
      </c>
      <c r="B3" s="54"/>
      <c r="C3" s="54"/>
      <c r="D3" s="54"/>
      <c r="E3" s="54"/>
      <c r="F3" s="54"/>
      <c r="G3" s="5"/>
      <c r="H3" s="54" t="s">
        <v>52</v>
      </c>
      <c r="I3" s="54"/>
      <c r="J3" s="54"/>
      <c r="K3" s="54"/>
      <c r="L3" s="54"/>
      <c r="M3" s="54"/>
    </row>
    <row r="4" spans="1:13" ht="12.75">
      <c r="A4" s="8" t="s">
        <v>8</v>
      </c>
      <c r="B4" s="8" t="s">
        <v>3</v>
      </c>
      <c r="C4" s="8" t="s">
        <v>53</v>
      </c>
      <c r="D4" s="8" t="s">
        <v>54</v>
      </c>
      <c r="E4" s="8" t="s">
        <v>55</v>
      </c>
      <c r="F4" s="8" t="s">
        <v>5</v>
      </c>
      <c r="H4" s="8" t="s">
        <v>8</v>
      </c>
      <c r="I4" s="8" t="s">
        <v>3</v>
      </c>
      <c r="J4" s="8" t="s">
        <v>53</v>
      </c>
      <c r="K4" s="8" t="s">
        <v>54</v>
      </c>
      <c r="L4" s="44" t="s">
        <v>55</v>
      </c>
      <c r="M4" s="8" t="s">
        <v>5</v>
      </c>
    </row>
    <row r="5" spans="1:13" ht="12.75">
      <c r="A5">
        <v>1</v>
      </c>
      <c r="B5" t="s">
        <v>91</v>
      </c>
      <c r="C5" s="7"/>
      <c r="D5" s="7"/>
      <c r="E5" s="7">
        <v>0.021180555555555553</v>
      </c>
      <c r="F5" s="8">
        <v>32</v>
      </c>
      <c r="H5">
        <v>1</v>
      </c>
      <c r="I5" t="s">
        <v>110</v>
      </c>
      <c r="J5" s="7"/>
      <c r="K5" s="7"/>
      <c r="L5" s="7">
        <v>0.02652777777777778</v>
      </c>
      <c r="M5" s="8">
        <v>14</v>
      </c>
    </row>
    <row r="6" spans="1:13" ht="12.75">
      <c r="A6">
        <v>2</v>
      </c>
      <c r="B6" t="s">
        <v>90</v>
      </c>
      <c r="C6" s="7"/>
      <c r="D6" s="7"/>
      <c r="E6" s="7">
        <v>0.023402777777777783</v>
      </c>
      <c r="F6" s="8">
        <v>28</v>
      </c>
      <c r="H6">
        <v>2</v>
      </c>
      <c r="I6" t="s">
        <v>123</v>
      </c>
      <c r="J6" s="7"/>
      <c r="K6" s="7"/>
      <c r="L6" s="7">
        <v>0.02929398148148148</v>
      </c>
      <c r="M6" s="8">
        <v>10</v>
      </c>
    </row>
    <row r="7" spans="1:13" ht="12.75">
      <c r="A7">
        <v>3</v>
      </c>
      <c r="B7" t="s">
        <v>146</v>
      </c>
      <c r="C7" s="7"/>
      <c r="D7" s="7"/>
      <c r="E7" s="7">
        <v>0.023935185185185184</v>
      </c>
      <c r="F7" s="8">
        <v>24</v>
      </c>
      <c r="J7" s="7"/>
      <c r="K7" s="7"/>
      <c r="L7" s="7"/>
      <c r="M7" s="41"/>
    </row>
    <row r="8" spans="1:13" ht="12.75">
      <c r="A8">
        <v>4</v>
      </c>
      <c r="B8" t="s">
        <v>92</v>
      </c>
      <c r="C8" s="7"/>
      <c r="D8" s="7"/>
      <c r="E8" s="7">
        <v>0.026990740740740742</v>
      </c>
      <c r="F8" s="8">
        <v>20</v>
      </c>
      <c r="J8" s="7"/>
      <c r="K8" s="7"/>
      <c r="L8" s="7"/>
      <c r="M8" s="41"/>
    </row>
    <row r="9" spans="1:6" ht="12.75">
      <c r="A9">
        <v>5</v>
      </c>
      <c r="B9" t="s">
        <v>139</v>
      </c>
      <c r="E9" s="7">
        <v>0.02815972222222222</v>
      </c>
      <c r="F9" s="8">
        <v>18</v>
      </c>
    </row>
    <row r="10" spans="1:12" ht="12.75">
      <c r="A10">
        <v>6</v>
      </c>
      <c r="B10" t="s">
        <v>104</v>
      </c>
      <c r="C10" s="7"/>
      <c r="D10" s="7"/>
      <c r="E10" s="7">
        <v>0.028877314814814817</v>
      </c>
      <c r="F10" s="8">
        <v>16</v>
      </c>
      <c r="L10" s="6"/>
    </row>
    <row r="11" spans="1:12" ht="12.75">
      <c r="A11">
        <v>7</v>
      </c>
      <c r="B11" t="s">
        <v>77</v>
      </c>
      <c r="C11" s="7"/>
      <c r="D11" s="7"/>
      <c r="E11" s="7">
        <v>0.029166666666666664</v>
      </c>
      <c r="F11" s="8">
        <v>14</v>
      </c>
      <c r="L11" s="6"/>
    </row>
    <row r="12" spans="1:12" ht="12.75">
      <c r="A12">
        <v>8</v>
      </c>
      <c r="B12" t="s">
        <v>147</v>
      </c>
      <c r="C12" s="7"/>
      <c r="D12" s="7"/>
      <c r="E12" s="7">
        <v>0.030416666666666665</v>
      </c>
      <c r="F12" s="8">
        <v>12</v>
      </c>
      <c r="L12" s="6"/>
    </row>
    <row r="13" spans="1:12" ht="12.75">
      <c r="A13">
        <v>9</v>
      </c>
      <c r="B13" t="s">
        <v>148</v>
      </c>
      <c r="C13" s="7"/>
      <c r="D13" s="7"/>
      <c r="E13" s="7">
        <v>0.031875</v>
      </c>
      <c r="F13" s="8">
        <v>10</v>
      </c>
      <c r="L13" s="6"/>
    </row>
    <row r="14" spans="1:12" ht="12.75">
      <c r="A14">
        <v>10</v>
      </c>
      <c r="B14" t="s">
        <v>140</v>
      </c>
      <c r="C14" s="7"/>
      <c r="D14" s="7"/>
      <c r="E14" s="7">
        <v>0.030416666666666665</v>
      </c>
      <c r="F14" s="8">
        <v>8</v>
      </c>
      <c r="L14" s="6"/>
    </row>
    <row r="15" spans="1:12" ht="12.75">
      <c r="A15" s="31">
        <v>11</v>
      </c>
      <c r="B15" s="31" t="s">
        <v>113</v>
      </c>
      <c r="C15" s="42"/>
      <c r="D15" s="42"/>
      <c r="E15" s="42">
        <v>0.03356481481481482</v>
      </c>
      <c r="F15" s="8">
        <v>6</v>
      </c>
      <c r="L15" s="6"/>
    </row>
    <row r="16" spans="1:12" ht="12.75">
      <c r="A16" s="31"/>
      <c r="B16" s="31"/>
      <c r="C16" s="42"/>
      <c r="D16" s="42"/>
      <c r="E16" s="42"/>
      <c r="F16" s="41"/>
      <c r="L16" s="6"/>
    </row>
    <row r="17" spans="1:12" ht="12.75">
      <c r="A17" s="31"/>
      <c r="B17" s="31"/>
      <c r="C17" s="42"/>
      <c r="D17" s="42"/>
      <c r="E17" s="42"/>
      <c r="F17" s="41"/>
      <c r="L17" s="6"/>
    </row>
    <row r="18" spans="1:12" ht="12.75">
      <c r="A18" s="31"/>
      <c r="B18" s="31"/>
      <c r="C18" s="42"/>
      <c r="D18" s="42"/>
      <c r="E18" s="42"/>
      <c r="F18" s="41"/>
      <c r="L18" s="6"/>
    </row>
    <row r="19" spans="1:12" ht="12.75">
      <c r="A19" s="31"/>
      <c r="B19" s="31"/>
      <c r="C19" s="42"/>
      <c r="D19" s="31"/>
      <c r="E19" s="43"/>
      <c r="F19" s="41"/>
      <c r="L19" s="6"/>
    </row>
    <row r="20" spans="5:12" ht="12.75">
      <c r="E20" s="6"/>
      <c r="L20" s="6"/>
    </row>
    <row r="21" spans="5:12" ht="12.75">
      <c r="E21" s="6"/>
      <c r="L21" s="6"/>
    </row>
    <row r="22" spans="7:13" ht="15.75">
      <c r="G22" s="5"/>
      <c r="H22" s="11"/>
      <c r="I22" s="11"/>
      <c r="J22" s="11"/>
      <c r="K22" s="11"/>
      <c r="L22" s="11"/>
      <c r="M22" s="11"/>
    </row>
    <row r="24" ht="12.75">
      <c r="E24" s="7"/>
    </row>
    <row r="25" ht="12.75">
      <c r="E25" s="7"/>
    </row>
  </sheetData>
  <sheetProtection/>
  <mergeCells count="3">
    <mergeCell ref="A1:M2"/>
    <mergeCell ref="A3:F3"/>
    <mergeCell ref="H3:M3"/>
  </mergeCells>
  <printOptions/>
  <pageMargins left="0.75" right="0.75" top="0.787401575" bottom="0.787401575" header="0.3" footer="0.3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B1">
      <selection activeCell="I29" sqref="I29"/>
    </sheetView>
  </sheetViews>
  <sheetFormatPr defaultColWidth="11.57421875" defaultRowHeight="12.75"/>
  <cols>
    <col min="1" max="1" width="12.8515625" style="0" customWidth="1"/>
    <col min="2" max="2" width="16.140625" style="0" customWidth="1"/>
    <col min="3" max="3" width="13.7109375" style="0" customWidth="1"/>
    <col min="4" max="4" width="9.00390625" style="0" customWidth="1"/>
    <col min="5" max="5" width="11.140625" style="0" customWidth="1"/>
    <col min="6" max="6" width="7.421875" style="0" customWidth="1"/>
    <col min="7" max="7" width="11.421875" style="0" customWidth="1"/>
    <col min="8" max="8" width="12.8515625" style="0" customWidth="1"/>
    <col min="9" max="9" width="16.421875" style="0" customWidth="1"/>
    <col min="10" max="10" width="12.8515625" style="0" customWidth="1"/>
    <col min="11" max="11" width="9.00390625" style="0" customWidth="1"/>
    <col min="12" max="12" width="11.140625" style="0" customWidth="1"/>
    <col min="13" max="13" width="7.421875" style="0" customWidth="1"/>
    <col min="14" max="16384" width="11.421875" style="0" customWidth="1"/>
  </cols>
  <sheetData>
    <row r="1" spans="1:13" ht="12.75">
      <c r="A1" s="50" t="s">
        <v>57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1:13" ht="15.75">
      <c r="A4" s="54" t="s">
        <v>27</v>
      </c>
      <c r="B4" s="54"/>
      <c r="C4" s="54"/>
      <c r="D4" s="54"/>
      <c r="E4" s="54"/>
      <c r="F4" s="54"/>
      <c r="G4" s="5"/>
      <c r="H4" s="54" t="s">
        <v>29</v>
      </c>
      <c r="I4" s="54"/>
      <c r="J4" s="54"/>
      <c r="K4" s="54"/>
      <c r="L4" s="54"/>
      <c r="M4" s="54"/>
    </row>
    <row r="5" spans="1:13" ht="12.75">
      <c r="A5" s="8" t="s">
        <v>8</v>
      </c>
      <c r="B5" s="8" t="s">
        <v>3</v>
      </c>
      <c r="C5" s="8" t="s">
        <v>9</v>
      </c>
      <c r="D5" s="8" t="s">
        <v>10</v>
      </c>
      <c r="E5" s="8" t="s">
        <v>11</v>
      </c>
      <c r="F5" s="8" t="s">
        <v>5</v>
      </c>
      <c r="H5" s="8" t="s">
        <v>8</v>
      </c>
      <c r="I5" s="8" t="s">
        <v>3</v>
      </c>
      <c r="J5" s="8" t="s">
        <v>12</v>
      </c>
      <c r="K5" s="8" t="s">
        <v>10</v>
      </c>
      <c r="L5" s="8" t="s">
        <v>11</v>
      </c>
      <c r="M5" s="8" t="s">
        <v>5</v>
      </c>
    </row>
    <row r="6" spans="1:13" ht="12.75">
      <c r="A6">
        <v>1</v>
      </c>
      <c r="B6" t="s">
        <v>142</v>
      </c>
      <c r="C6">
        <v>15</v>
      </c>
      <c r="D6">
        <v>4</v>
      </c>
      <c r="E6" s="6">
        <v>0.051562500000000004</v>
      </c>
      <c r="F6" s="8">
        <v>28</v>
      </c>
      <c r="H6">
        <v>1</v>
      </c>
      <c r="I6" t="s">
        <v>76</v>
      </c>
      <c r="J6">
        <v>48</v>
      </c>
      <c r="K6">
        <v>6</v>
      </c>
      <c r="L6" s="6">
        <v>0.0649537037037037</v>
      </c>
      <c r="M6" s="8">
        <v>14</v>
      </c>
    </row>
    <row r="7" spans="1:13" ht="12.75">
      <c r="A7">
        <v>2</v>
      </c>
      <c r="B7" t="s">
        <v>62</v>
      </c>
      <c r="C7">
        <v>38</v>
      </c>
      <c r="D7">
        <v>4</v>
      </c>
      <c r="E7" s="6">
        <v>0.05362268518518518</v>
      </c>
      <c r="F7" s="8">
        <v>24</v>
      </c>
      <c r="H7">
        <v>2</v>
      </c>
      <c r="I7" t="s">
        <v>145</v>
      </c>
      <c r="J7">
        <v>77</v>
      </c>
      <c r="K7">
        <v>6</v>
      </c>
      <c r="L7" s="6">
        <v>0.07563657407407408</v>
      </c>
      <c r="M7" s="8">
        <v>10</v>
      </c>
    </row>
    <row r="8" spans="1:13" ht="12.75">
      <c r="A8">
        <v>3</v>
      </c>
      <c r="B8" t="s">
        <v>92</v>
      </c>
      <c r="C8">
        <v>66</v>
      </c>
      <c r="D8">
        <v>7</v>
      </c>
      <c r="E8" s="6">
        <v>0.05616898148148148</v>
      </c>
      <c r="F8" s="8">
        <v>20</v>
      </c>
      <c r="L8" s="6"/>
      <c r="M8" s="25"/>
    </row>
    <row r="9" spans="1:13" ht="12.75">
      <c r="A9">
        <v>4</v>
      </c>
      <c r="B9" t="s">
        <v>143</v>
      </c>
      <c r="C9">
        <v>70</v>
      </c>
      <c r="D9">
        <v>13</v>
      </c>
      <c r="E9" s="6">
        <v>0.056469907407407406</v>
      </c>
      <c r="F9" s="8">
        <v>16</v>
      </c>
      <c r="L9" s="7"/>
      <c r="M9" s="25"/>
    </row>
    <row r="10" spans="1:13" ht="12.75">
      <c r="A10">
        <v>5</v>
      </c>
      <c r="B10" t="s">
        <v>144</v>
      </c>
      <c r="C10">
        <v>81</v>
      </c>
      <c r="D10">
        <v>14</v>
      </c>
      <c r="E10" s="6">
        <v>0.05741898148148148</v>
      </c>
      <c r="F10" s="8">
        <v>14</v>
      </c>
      <c r="L10" s="7"/>
      <c r="M10" s="25"/>
    </row>
    <row r="11" spans="1:13" ht="12.75">
      <c r="A11">
        <v>6</v>
      </c>
      <c r="B11" t="s">
        <v>106</v>
      </c>
      <c r="C11">
        <v>92</v>
      </c>
      <c r="D11">
        <v>7</v>
      </c>
      <c r="E11" s="6">
        <v>0.05841435185185185</v>
      </c>
      <c r="F11" s="8">
        <v>12</v>
      </c>
      <c r="L11" s="7"/>
      <c r="M11" s="25"/>
    </row>
    <row r="12" spans="1:12" ht="12.75">
      <c r="A12">
        <v>7</v>
      </c>
      <c r="B12" t="s">
        <v>113</v>
      </c>
      <c r="C12">
        <v>102</v>
      </c>
      <c r="D12">
        <v>8</v>
      </c>
      <c r="E12" s="6">
        <v>0.05903935185185185</v>
      </c>
      <c r="F12" s="8">
        <v>10</v>
      </c>
      <c r="L12" s="7"/>
    </row>
    <row r="13" spans="1:12" ht="12.75">
      <c r="A13">
        <v>8</v>
      </c>
      <c r="B13" t="s">
        <v>139</v>
      </c>
      <c r="C13">
        <v>113</v>
      </c>
      <c r="D13">
        <v>16</v>
      </c>
      <c r="E13" s="6">
        <v>0.06028935185185185</v>
      </c>
      <c r="F13" s="8">
        <v>8</v>
      </c>
      <c r="L13" s="7"/>
    </row>
    <row r="14" spans="1:12" ht="12.75">
      <c r="A14">
        <v>9</v>
      </c>
      <c r="B14" t="s">
        <v>81</v>
      </c>
      <c r="C14">
        <v>140</v>
      </c>
      <c r="D14">
        <v>24</v>
      </c>
      <c r="E14" s="6">
        <v>0.06585648148148149</v>
      </c>
      <c r="F14" s="8">
        <v>6</v>
      </c>
      <c r="L14" s="7"/>
    </row>
    <row r="15" spans="5:12" ht="12.75">
      <c r="E15" s="6"/>
      <c r="F15" s="25"/>
      <c r="L15" s="7"/>
    </row>
    <row r="16" spans="1:13" ht="12.75">
      <c r="A16" s="26"/>
      <c r="B16" s="26"/>
      <c r="C16" s="26"/>
      <c r="D16" s="26"/>
      <c r="E16" s="39"/>
      <c r="F16" s="26"/>
      <c r="G16" s="26"/>
      <c r="H16" s="26"/>
      <c r="I16" s="26"/>
      <c r="J16" s="26"/>
      <c r="K16" s="26"/>
      <c r="L16" s="27"/>
      <c r="M16" s="26"/>
    </row>
    <row r="17" spans="1:13" ht="15.75">
      <c r="A17" s="56"/>
      <c r="B17" s="56"/>
      <c r="C17" s="56"/>
      <c r="D17" s="56"/>
      <c r="E17" s="56"/>
      <c r="F17" s="56"/>
      <c r="G17" s="40"/>
      <c r="H17" s="56"/>
      <c r="I17" s="56"/>
      <c r="J17" s="56"/>
      <c r="K17" s="56"/>
      <c r="L17" s="56"/>
      <c r="M17" s="56"/>
    </row>
    <row r="18" spans="1:13" ht="12.75">
      <c r="A18" s="25"/>
      <c r="B18" s="25"/>
      <c r="C18" s="25"/>
      <c r="D18" s="25"/>
      <c r="E18" s="25"/>
      <c r="F18" s="25"/>
      <c r="G18" s="26"/>
      <c r="H18" s="25"/>
      <c r="I18" s="25"/>
      <c r="J18" s="25"/>
      <c r="K18" s="25"/>
      <c r="L18" s="25"/>
      <c r="M18" s="25"/>
    </row>
    <row r="19" spans="1:13" ht="12.75">
      <c r="A19" s="26"/>
      <c r="B19" s="26"/>
      <c r="C19" s="26"/>
      <c r="D19" s="26"/>
      <c r="E19" s="27"/>
      <c r="F19" s="25"/>
      <c r="G19" s="26"/>
      <c r="H19" s="26"/>
      <c r="I19" s="26"/>
      <c r="J19" s="26"/>
      <c r="K19" s="26"/>
      <c r="L19" s="27"/>
      <c r="M19" s="25"/>
    </row>
    <row r="20" spans="1:13" ht="12.75">
      <c r="A20" s="26"/>
      <c r="B20" s="26"/>
      <c r="C20" s="26"/>
      <c r="D20" s="26"/>
      <c r="E20" s="27"/>
      <c r="F20" s="25"/>
      <c r="G20" s="26"/>
      <c r="H20" s="26"/>
      <c r="I20" s="26"/>
      <c r="J20" s="26"/>
      <c r="K20" s="26"/>
      <c r="L20" s="27"/>
      <c r="M20" s="25"/>
    </row>
    <row r="21" spans="1:13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15.75">
      <c r="A22" s="56"/>
      <c r="B22" s="56"/>
      <c r="C22" s="56"/>
      <c r="D22" s="56"/>
      <c r="E22" s="56"/>
      <c r="F22" s="56"/>
      <c r="G22" s="26"/>
      <c r="H22" s="56"/>
      <c r="I22" s="56"/>
      <c r="J22" s="56"/>
      <c r="K22" s="56"/>
      <c r="L22" s="56"/>
      <c r="M22" s="56"/>
    </row>
    <row r="23" spans="1:13" ht="12.75">
      <c r="A23" s="25"/>
      <c r="B23" s="25"/>
      <c r="C23" s="25"/>
      <c r="D23" s="25"/>
      <c r="E23" s="25"/>
      <c r="F23" s="25"/>
      <c r="G23" s="26"/>
      <c r="H23" s="25"/>
      <c r="I23" s="25"/>
      <c r="J23" s="25"/>
      <c r="K23" s="25"/>
      <c r="L23" s="25"/>
      <c r="M23" s="25"/>
    </row>
    <row r="24" spans="1:13" ht="12.75">
      <c r="A24" s="26"/>
      <c r="B24" s="26"/>
      <c r="C24" s="26"/>
      <c r="D24" s="26"/>
      <c r="E24" s="27"/>
      <c r="F24" s="25"/>
      <c r="G24" s="26"/>
      <c r="H24" s="26"/>
      <c r="I24" s="26"/>
      <c r="J24" s="26"/>
      <c r="K24" s="26"/>
      <c r="L24" s="27"/>
      <c r="M24" s="25"/>
    </row>
    <row r="25" spans="1:13" ht="12.75">
      <c r="A25" s="26"/>
      <c r="B25" s="26"/>
      <c r="C25" s="26"/>
      <c r="D25" s="26"/>
      <c r="E25" s="27"/>
      <c r="F25" s="25"/>
      <c r="G25" s="26"/>
      <c r="H25" s="26"/>
      <c r="I25" s="26"/>
      <c r="J25" s="26"/>
      <c r="K25" s="26"/>
      <c r="L25" s="27"/>
      <c r="M25" s="25"/>
    </row>
    <row r="26" spans="1:13" ht="12.75">
      <c r="A26" s="26"/>
      <c r="B26" s="26"/>
      <c r="C26" s="26"/>
      <c r="D26" s="26"/>
      <c r="E26" s="27"/>
      <c r="F26" s="25"/>
      <c r="G26" s="26"/>
      <c r="H26" s="26"/>
      <c r="I26" s="26"/>
      <c r="J26" s="26"/>
      <c r="K26" s="26"/>
      <c r="L26" s="26"/>
      <c r="M26" s="26"/>
    </row>
    <row r="27" spans="5:6" ht="12.75">
      <c r="E27" s="27"/>
      <c r="F27" s="25"/>
    </row>
    <row r="28" spans="5:6" ht="12.75">
      <c r="E28" s="26"/>
      <c r="F28" s="26"/>
    </row>
  </sheetData>
  <sheetProtection/>
  <mergeCells count="7">
    <mergeCell ref="A1:M2"/>
    <mergeCell ref="A4:F4"/>
    <mergeCell ref="H4:M4"/>
    <mergeCell ref="A17:F17"/>
    <mergeCell ref="H17:M17"/>
    <mergeCell ref="A22:F22"/>
    <mergeCell ref="H22:M22"/>
  </mergeCells>
  <printOptions/>
  <pageMargins left="0.75" right="0.75" top="0.787401575" bottom="0.7874015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Mattl</dc:creator>
  <cp:keywords/>
  <dc:description/>
  <cp:lastModifiedBy>Microsoft Office-Anwender</cp:lastModifiedBy>
  <dcterms:created xsi:type="dcterms:W3CDTF">2017-02-26T17:39:01Z</dcterms:created>
  <dcterms:modified xsi:type="dcterms:W3CDTF">2017-09-24T16:23:39Z</dcterms:modified>
  <cp:category/>
  <cp:version/>
  <cp:contentType/>
  <cp:contentStatus/>
</cp:coreProperties>
</file>